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james_boorer_nhs_net/Documents/Target Health Solutions/QOF business rules/"/>
    </mc:Choice>
  </mc:AlternateContent>
  <xr:revisionPtr revIDLastSave="0" documentId="8_{57426CDB-1091-4DF9-9DA8-541043031A31}" xr6:coauthVersionLast="47" xr6:coauthVersionMax="47" xr10:uidLastSave="{00000000-0000-0000-0000-000000000000}"/>
  <bookViews>
    <workbookView xWindow="-120" yWindow="-120" windowWidth="29040" windowHeight="15840" xr2:uid="{CD11121F-0A37-4ED1-AFCE-CA759317987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8" i="2" l="1"/>
  <c r="D198" i="2" s="1"/>
  <c r="A198" i="2" s="1"/>
  <c r="E198" i="2"/>
  <c r="M198" i="2"/>
  <c r="C199" i="2"/>
  <c r="D199" i="2" s="1"/>
  <c r="A199" i="2" s="1"/>
  <c r="E199" i="2"/>
  <c r="M199" i="2"/>
  <c r="E200" i="2"/>
  <c r="M200" i="2"/>
  <c r="E201" i="2"/>
  <c r="M201" i="2"/>
  <c r="E202" i="2"/>
  <c r="M202" i="2"/>
  <c r="E203" i="2"/>
  <c r="M203" i="2"/>
  <c r="E204" i="2"/>
  <c r="M204" i="2"/>
  <c r="E205" i="2"/>
  <c r="M205" i="2"/>
  <c r="E206" i="2"/>
  <c r="M206" i="2"/>
  <c r="E207" i="2"/>
  <c r="M207" i="2"/>
  <c r="E208" i="2"/>
  <c r="M208" i="2"/>
  <c r="E209" i="2"/>
  <c r="M209" i="2"/>
  <c r="E210" i="2"/>
  <c r="M210" i="2"/>
  <c r="E211" i="2"/>
  <c r="M211" i="2"/>
  <c r="E212" i="2"/>
  <c r="M212" i="2"/>
  <c r="E213" i="2"/>
  <c r="M213" i="2"/>
  <c r="E214" i="2"/>
  <c r="M214" i="2"/>
  <c r="E215" i="2"/>
  <c r="M215" i="2"/>
  <c r="E216" i="2"/>
  <c r="M216" i="2"/>
  <c r="E217" i="2"/>
  <c r="M217" i="2"/>
  <c r="E218" i="2"/>
  <c r="M218" i="2"/>
  <c r="E143" i="2"/>
  <c r="J143" i="2" s="1"/>
  <c r="F143" i="2"/>
  <c r="H143" i="2" s="1"/>
  <c r="G143" i="2"/>
  <c r="M143" i="2"/>
  <c r="E144" i="2"/>
  <c r="F144" i="2"/>
  <c r="G144" i="2" s="1"/>
  <c r="J144" i="2" s="1"/>
  <c r="M144" i="2"/>
  <c r="E145" i="2"/>
  <c r="F145" i="2"/>
  <c r="G145" i="2" s="1"/>
  <c r="J145" i="2" s="1"/>
  <c r="M145" i="2"/>
  <c r="E146" i="2"/>
  <c r="F146" i="2"/>
  <c r="G146" i="2" s="1"/>
  <c r="J146" i="2" s="1"/>
  <c r="M146" i="2"/>
  <c r="E147" i="2"/>
  <c r="F147" i="2"/>
  <c r="G147" i="2"/>
  <c r="J147" i="2" s="1"/>
  <c r="H147" i="2"/>
  <c r="I147" i="2" s="1"/>
  <c r="M147" i="2"/>
  <c r="E148" i="2"/>
  <c r="F148" i="2"/>
  <c r="G148" i="2" s="1"/>
  <c r="M148" i="2"/>
  <c r="E149" i="2"/>
  <c r="F149" i="2"/>
  <c r="G149" i="2" s="1"/>
  <c r="J149" i="2" s="1"/>
  <c r="M149" i="2"/>
  <c r="E150" i="2"/>
  <c r="F150" i="2"/>
  <c r="G150" i="2"/>
  <c r="J150" i="2" s="1"/>
  <c r="H150" i="2"/>
  <c r="I150" i="2" s="1"/>
  <c r="M150" i="2"/>
  <c r="E151" i="2"/>
  <c r="J151" i="2" s="1"/>
  <c r="F151" i="2"/>
  <c r="G151" i="2"/>
  <c r="H151" i="2"/>
  <c r="I151" i="2" s="1"/>
  <c r="M151" i="2"/>
  <c r="E152" i="2"/>
  <c r="F152" i="2"/>
  <c r="G152" i="2" s="1"/>
  <c r="H152" i="2"/>
  <c r="K152" i="2" s="1"/>
  <c r="M152" i="2"/>
  <c r="E153" i="2"/>
  <c r="F153" i="2"/>
  <c r="G153" i="2" s="1"/>
  <c r="J153" i="2" s="1"/>
  <c r="M153" i="2"/>
  <c r="E154" i="2"/>
  <c r="F154" i="2"/>
  <c r="G154" i="2" s="1"/>
  <c r="J154" i="2" s="1"/>
  <c r="M154" i="2"/>
  <c r="E155" i="2"/>
  <c r="J155" i="2" s="1"/>
  <c r="F155" i="2"/>
  <c r="G155" i="2"/>
  <c r="H155" i="2"/>
  <c r="I155" i="2" s="1"/>
  <c r="M155" i="2"/>
  <c r="E156" i="2"/>
  <c r="F156" i="2"/>
  <c r="G156" i="2" s="1"/>
  <c r="H156" i="2"/>
  <c r="M156" i="2"/>
  <c r="E157" i="2"/>
  <c r="F157" i="2"/>
  <c r="G157" i="2" s="1"/>
  <c r="J157" i="2" s="1"/>
  <c r="M157" i="2"/>
  <c r="E158" i="2"/>
  <c r="F158" i="2"/>
  <c r="G158" i="2"/>
  <c r="J158" i="2" s="1"/>
  <c r="L158" i="2" s="1"/>
  <c r="N158" i="2" s="1"/>
  <c r="H158" i="2"/>
  <c r="I158" i="2" s="1"/>
  <c r="M158" i="2"/>
  <c r="E159" i="2"/>
  <c r="J159" i="2" s="1"/>
  <c r="F159" i="2"/>
  <c r="G159" i="2"/>
  <c r="H159" i="2"/>
  <c r="I159" i="2" s="1"/>
  <c r="M159" i="2"/>
  <c r="E160" i="2"/>
  <c r="F160" i="2"/>
  <c r="G160" i="2" s="1"/>
  <c r="J160" i="2" s="1"/>
  <c r="M160" i="2"/>
  <c r="E161" i="2"/>
  <c r="F161" i="2"/>
  <c r="G161" i="2" s="1"/>
  <c r="J161" i="2" s="1"/>
  <c r="M161" i="2"/>
  <c r="E162" i="2"/>
  <c r="F162" i="2"/>
  <c r="G162" i="2" s="1"/>
  <c r="J162" i="2" s="1"/>
  <c r="M162" i="2"/>
  <c r="E163" i="2"/>
  <c r="J163" i="2" s="1"/>
  <c r="F163" i="2"/>
  <c r="G163" i="2"/>
  <c r="H163" i="2"/>
  <c r="I163" i="2" s="1"/>
  <c r="M163" i="2"/>
  <c r="E164" i="2"/>
  <c r="F164" i="2"/>
  <c r="G164" i="2" s="1"/>
  <c r="H164" i="2"/>
  <c r="I164" i="2" s="1"/>
  <c r="M164" i="2"/>
  <c r="E165" i="2"/>
  <c r="F165" i="2"/>
  <c r="G165" i="2" s="1"/>
  <c r="J165" i="2" s="1"/>
  <c r="M165" i="2"/>
  <c r="E166" i="2"/>
  <c r="F166" i="2"/>
  <c r="G166" i="2"/>
  <c r="J166" i="2" s="1"/>
  <c r="H166" i="2"/>
  <c r="I166" i="2" s="1"/>
  <c r="M166" i="2"/>
  <c r="E167" i="2"/>
  <c r="J167" i="2" s="1"/>
  <c r="F167" i="2"/>
  <c r="G167" i="2"/>
  <c r="H167" i="2"/>
  <c r="I167" i="2" s="1"/>
  <c r="M167" i="2"/>
  <c r="E168" i="2"/>
  <c r="F168" i="2"/>
  <c r="G168" i="2" s="1"/>
  <c r="J168" i="2" s="1"/>
  <c r="M168" i="2"/>
  <c r="E169" i="2"/>
  <c r="F169" i="2"/>
  <c r="G169" i="2" s="1"/>
  <c r="J169" i="2" s="1"/>
  <c r="M169" i="2"/>
  <c r="E170" i="2"/>
  <c r="F170" i="2"/>
  <c r="G170" i="2" s="1"/>
  <c r="J170" i="2" s="1"/>
  <c r="M170" i="2"/>
  <c r="E171" i="2"/>
  <c r="J171" i="2" s="1"/>
  <c r="F171" i="2"/>
  <c r="G171" i="2"/>
  <c r="H171" i="2"/>
  <c r="I171" i="2" s="1"/>
  <c r="M171" i="2"/>
  <c r="E172" i="2"/>
  <c r="J172" i="2" s="1"/>
  <c r="F172" i="2"/>
  <c r="G172" i="2" s="1"/>
  <c r="M172" i="2"/>
  <c r="E173" i="2"/>
  <c r="F173" i="2"/>
  <c r="G173" i="2" s="1"/>
  <c r="J173" i="2" s="1"/>
  <c r="M173" i="2"/>
  <c r="E174" i="2"/>
  <c r="F174" i="2"/>
  <c r="G174" i="2"/>
  <c r="J174" i="2" s="1"/>
  <c r="H174" i="2"/>
  <c r="I174" i="2" s="1"/>
  <c r="M174" i="2"/>
  <c r="E175" i="2"/>
  <c r="J175" i="2" s="1"/>
  <c r="F175" i="2"/>
  <c r="G175" i="2"/>
  <c r="H175" i="2"/>
  <c r="I175" i="2" s="1"/>
  <c r="M175" i="2"/>
  <c r="E176" i="2"/>
  <c r="F176" i="2"/>
  <c r="G176" i="2" s="1"/>
  <c r="J176" i="2" s="1"/>
  <c r="M176" i="2"/>
  <c r="E177" i="2"/>
  <c r="F177" i="2"/>
  <c r="G177" i="2" s="1"/>
  <c r="J177" i="2" s="1"/>
  <c r="M177" i="2"/>
  <c r="E178" i="2"/>
  <c r="F178" i="2"/>
  <c r="G178" i="2" s="1"/>
  <c r="J178" i="2" s="1"/>
  <c r="M178" i="2"/>
  <c r="E179" i="2"/>
  <c r="J179" i="2" s="1"/>
  <c r="F179" i="2"/>
  <c r="G179" i="2"/>
  <c r="H179" i="2"/>
  <c r="I179" i="2" s="1"/>
  <c r="M179" i="2"/>
  <c r="E180" i="2"/>
  <c r="F180" i="2"/>
  <c r="G180" i="2" s="1"/>
  <c r="M180" i="2"/>
  <c r="E181" i="2"/>
  <c r="F181" i="2"/>
  <c r="G181" i="2" s="1"/>
  <c r="J181" i="2" s="1"/>
  <c r="M181" i="2"/>
  <c r="E182" i="2"/>
  <c r="F182" i="2"/>
  <c r="G182" i="2"/>
  <c r="J182" i="2" s="1"/>
  <c r="H182" i="2"/>
  <c r="I182" i="2" s="1"/>
  <c r="M182" i="2"/>
  <c r="E183" i="2"/>
  <c r="J183" i="2" s="1"/>
  <c r="F183" i="2"/>
  <c r="G183" i="2"/>
  <c r="H183" i="2"/>
  <c r="I183" i="2" s="1"/>
  <c r="M183" i="2"/>
  <c r="E184" i="2"/>
  <c r="F184" i="2"/>
  <c r="G184" i="2" s="1"/>
  <c r="H184" i="2"/>
  <c r="K184" i="2" s="1"/>
  <c r="M184" i="2"/>
  <c r="E185" i="2"/>
  <c r="F185" i="2"/>
  <c r="G185" i="2" s="1"/>
  <c r="M185" i="2"/>
  <c r="E186" i="2"/>
  <c r="F186" i="2"/>
  <c r="G186" i="2" s="1"/>
  <c r="J186" i="2" s="1"/>
  <c r="M186" i="2"/>
  <c r="E187" i="2"/>
  <c r="J187" i="2" s="1"/>
  <c r="F187" i="2"/>
  <c r="G187" i="2"/>
  <c r="H187" i="2"/>
  <c r="I187" i="2" s="1"/>
  <c r="M187" i="2"/>
  <c r="E188" i="2"/>
  <c r="J188" i="2" s="1"/>
  <c r="F188" i="2"/>
  <c r="G188" i="2" s="1"/>
  <c r="M188" i="2"/>
  <c r="E189" i="2"/>
  <c r="F189" i="2"/>
  <c r="H189" i="2" s="1"/>
  <c r="G189" i="2"/>
  <c r="J189" i="2"/>
  <c r="M189" i="2"/>
  <c r="E190" i="2"/>
  <c r="F190" i="2"/>
  <c r="G190" i="2"/>
  <c r="J190" i="2" s="1"/>
  <c r="H190" i="2"/>
  <c r="I190" i="2" s="1"/>
  <c r="M190" i="2"/>
  <c r="E191" i="2"/>
  <c r="J191" i="2" s="1"/>
  <c r="F191" i="2"/>
  <c r="G191" i="2"/>
  <c r="H191" i="2"/>
  <c r="M191" i="2"/>
  <c r="E192" i="2"/>
  <c r="F192" i="2"/>
  <c r="G192" i="2" s="1"/>
  <c r="J192" i="2" s="1"/>
  <c r="M192" i="2"/>
  <c r="E193" i="2"/>
  <c r="F193" i="2"/>
  <c r="G193" i="2" s="1"/>
  <c r="M193" i="2"/>
  <c r="E194" i="2"/>
  <c r="F194" i="2"/>
  <c r="G194" i="2" s="1"/>
  <c r="J194" i="2" s="1"/>
  <c r="M194" i="2"/>
  <c r="E195" i="2"/>
  <c r="J195" i="2" s="1"/>
  <c r="F195" i="2"/>
  <c r="G195" i="2"/>
  <c r="H195" i="2"/>
  <c r="I195" i="2" s="1"/>
  <c r="M195" i="2"/>
  <c r="E196" i="2"/>
  <c r="J196" i="2" s="1"/>
  <c r="F196" i="2"/>
  <c r="G196" i="2" s="1"/>
  <c r="M196" i="2"/>
  <c r="E197" i="2"/>
  <c r="F197" i="2"/>
  <c r="H197" i="2" s="1"/>
  <c r="G197" i="2"/>
  <c r="J197" i="2"/>
  <c r="M197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4" i="2"/>
  <c r="M5" i="2"/>
  <c r="M6" i="2"/>
  <c r="M7" i="2"/>
  <c r="M8" i="2"/>
  <c r="M9" i="2"/>
  <c r="M10" i="2"/>
  <c r="M11" i="2"/>
  <c r="M12" i="2"/>
  <c r="M13" i="2"/>
  <c r="M14" i="2"/>
  <c r="M3" i="2"/>
  <c r="J3" i="2"/>
  <c r="G3" i="2"/>
  <c r="H3" i="2"/>
  <c r="I3" i="2" s="1"/>
  <c r="L3" i="2" s="1"/>
  <c r="N3" i="2" s="1"/>
  <c r="F3" i="2"/>
  <c r="C3" i="2"/>
  <c r="D3" i="2" s="1"/>
  <c r="A3" i="2" s="1"/>
  <c r="E3" i="2"/>
  <c r="E3" i="1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4" i="2"/>
  <c r="L6" i="1"/>
  <c r="G6" i="1" s="1"/>
  <c r="C4" i="2"/>
  <c r="D4" i="2" s="1"/>
  <c r="A4" i="2" s="1"/>
  <c r="K3" i="2" l="1"/>
  <c r="I191" i="2"/>
  <c r="L191" i="2" s="1"/>
  <c r="N191" i="2" s="1"/>
  <c r="O191" i="2" s="1"/>
  <c r="L195" i="2"/>
  <c r="N195" i="2" s="1"/>
  <c r="L187" i="2"/>
  <c r="N187" i="2" s="1"/>
  <c r="L174" i="2"/>
  <c r="N174" i="2" s="1"/>
  <c r="L147" i="2"/>
  <c r="N147" i="2" s="1"/>
  <c r="L159" i="2"/>
  <c r="N159" i="2" s="1"/>
  <c r="O159" i="2" s="1"/>
  <c r="L151" i="2"/>
  <c r="N151" i="2" s="1"/>
  <c r="C200" i="2"/>
  <c r="F198" i="2"/>
  <c r="F199" i="2"/>
  <c r="L190" i="2"/>
  <c r="N190" i="2" s="1"/>
  <c r="L182" i="2"/>
  <c r="N182" i="2" s="1"/>
  <c r="J180" i="2"/>
  <c r="L167" i="2"/>
  <c r="N167" i="2" s="1"/>
  <c r="L163" i="2"/>
  <c r="N163" i="2" s="1"/>
  <c r="I156" i="2"/>
  <c r="J152" i="2"/>
  <c r="I152" i="2"/>
  <c r="L175" i="2"/>
  <c r="N175" i="2" s="1"/>
  <c r="O175" i="2" s="1"/>
  <c r="L171" i="2"/>
  <c r="N171" i="2" s="1"/>
  <c r="L150" i="2"/>
  <c r="N150" i="2" s="1"/>
  <c r="J148" i="2"/>
  <c r="J184" i="2"/>
  <c r="I184" i="2"/>
  <c r="L155" i="2"/>
  <c r="N155" i="2" s="1"/>
  <c r="J193" i="2"/>
  <c r="J185" i="2"/>
  <c r="L166" i="2"/>
  <c r="N166" i="2" s="1"/>
  <c r="J156" i="2"/>
  <c r="I143" i="2"/>
  <c r="L143" i="2" s="1"/>
  <c r="N143" i="2" s="1"/>
  <c r="K143" i="2"/>
  <c r="K197" i="2"/>
  <c r="I197" i="2"/>
  <c r="L197" i="2" s="1"/>
  <c r="N197" i="2" s="1"/>
  <c r="K189" i="2"/>
  <c r="I189" i="2"/>
  <c r="L189" i="2" s="1"/>
  <c r="N189" i="2" s="1"/>
  <c r="L183" i="2"/>
  <c r="N183" i="2" s="1"/>
  <c r="L179" i="2"/>
  <c r="N179" i="2" s="1"/>
  <c r="J164" i="2"/>
  <c r="L164" i="2" s="1"/>
  <c r="N164" i="2" s="1"/>
  <c r="O164" i="2" s="1"/>
  <c r="H192" i="2"/>
  <c r="K191" i="2"/>
  <c r="K183" i="2"/>
  <c r="H176" i="2"/>
  <c r="K175" i="2"/>
  <c r="H168" i="2"/>
  <c r="K167" i="2"/>
  <c r="H160" i="2"/>
  <c r="K159" i="2"/>
  <c r="K151" i="2"/>
  <c r="H144" i="2"/>
  <c r="H181" i="2"/>
  <c r="H173" i="2"/>
  <c r="H165" i="2"/>
  <c r="K164" i="2"/>
  <c r="H157" i="2"/>
  <c r="K156" i="2"/>
  <c r="H149" i="2"/>
  <c r="H194" i="2"/>
  <c r="H186" i="2"/>
  <c r="H178" i="2"/>
  <c r="H170" i="2"/>
  <c r="H162" i="2"/>
  <c r="H154" i="2"/>
  <c r="H146" i="2"/>
  <c r="K190" i="2"/>
  <c r="K182" i="2"/>
  <c r="K174" i="2"/>
  <c r="K166" i="2"/>
  <c r="K158" i="2"/>
  <c r="K150" i="2"/>
  <c r="K195" i="2"/>
  <c r="H188" i="2"/>
  <c r="K187" i="2"/>
  <c r="H180" i="2"/>
  <c r="K179" i="2"/>
  <c r="H172" i="2"/>
  <c r="K171" i="2"/>
  <c r="K163" i="2"/>
  <c r="K155" i="2"/>
  <c r="H148" i="2"/>
  <c r="K147" i="2"/>
  <c r="H196" i="2"/>
  <c r="H193" i="2"/>
  <c r="H185" i="2"/>
  <c r="H177" i="2"/>
  <c r="H169" i="2"/>
  <c r="H161" i="2"/>
  <c r="H153" i="2"/>
  <c r="H145" i="2"/>
  <c r="F4" i="2"/>
  <c r="H4" i="2" s="1"/>
  <c r="K4" i="2" s="1"/>
  <c r="C5" i="2"/>
  <c r="F5" i="2" s="1"/>
  <c r="L156" i="2" l="1"/>
  <c r="N156" i="2" s="1"/>
  <c r="O156" i="2" s="1"/>
  <c r="O151" i="2"/>
  <c r="G199" i="2"/>
  <c r="J199" i="2" s="1"/>
  <c r="H199" i="2"/>
  <c r="G198" i="2"/>
  <c r="J198" i="2" s="1"/>
  <c r="H198" i="2"/>
  <c r="F200" i="2"/>
  <c r="C201" i="2"/>
  <c r="D200" i="2"/>
  <c r="A200" i="2" s="1"/>
  <c r="I153" i="2"/>
  <c r="L153" i="2" s="1"/>
  <c r="N153" i="2" s="1"/>
  <c r="O153" i="2" s="1"/>
  <c r="K153" i="2"/>
  <c r="I161" i="2"/>
  <c r="L161" i="2" s="1"/>
  <c r="N161" i="2" s="1"/>
  <c r="K161" i="2"/>
  <c r="I154" i="2"/>
  <c r="L154" i="2" s="1"/>
  <c r="N154" i="2" s="1"/>
  <c r="K154" i="2"/>
  <c r="K157" i="2"/>
  <c r="I157" i="2"/>
  <c r="L157" i="2" s="1"/>
  <c r="N157" i="2" s="1"/>
  <c r="K160" i="2"/>
  <c r="I160" i="2"/>
  <c r="L160" i="2" s="1"/>
  <c r="N160" i="2" s="1"/>
  <c r="O160" i="2" s="1"/>
  <c r="L184" i="2"/>
  <c r="N184" i="2" s="1"/>
  <c r="O184" i="2" s="1"/>
  <c r="L152" i="2"/>
  <c r="N152" i="2" s="1"/>
  <c r="O152" i="2" s="1"/>
  <c r="I169" i="2"/>
  <c r="L169" i="2" s="1"/>
  <c r="N169" i="2" s="1"/>
  <c r="K169" i="2"/>
  <c r="K170" i="2"/>
  <c r="I170" i="2"/>
  <c r="L170" i="2" s="1"/>
  <c r="N170" i="2" s="1"/>
  <c r="O171" i="2" s="1"/>
  <c r="K168" i="2"/>
  <c r="I168" i="2"/>
  <c r="L168" i="2" s="1"/>
  <c r="N168" i="2" s="1"/>
  <c r="O168" i="2" s="1"/>
  <c r="I177" i="2"/>
  <c r="L177" i="2" s="1"/>
  <c r="N177" i="2" s="1"/>
  <c r="O177" i="2" s="1"/>
  <c r="K177" i="2"/>
  <c r="K165" i="2"/>
  <c r="I165" i="2"/>
  <c r="L165" i="2" s="1"/>
  <c r="N165" i="2" s="1"/>
  <c r="O165" i="2" s="1"/>
  <c r="I185" i="2"/>
  <c r="K185" i="2"/>
  <c r="I172" i="2"/>
  <c r="L172" i="2" s="1"/>
  <c r="N172" i="2" s="1"/>
  <c r="O172" i="2" s="1"/>
  <c r="K172" i="2"/>
  <c r="K178" i="2"/>
  <c r="I178" i="2"/>
  <c r="L178" i="2" s="1"/>
  <c r="N178" i="2" s="1"/>
  <c r="K173" i="2"/>
  <c r="I173" i="2"/>
  <c r="L173" i="2" s="1"/>
  <c r="N173" i="2" s="1"/>
  <c r="L185" i="2"/>
  <c r="N185" i="2" s="1"/>
  <c r="I188" i="2"/>
  <c r="L188" i="2" s="1"/>
  <c r="N188" i="2" s="1"/>
  <c r="O188" i="2" s="1"/>
  <c r="K188" i="2"/>
  <c r="I193" i="2"/>
  <c r="L193" i="2" s="1"/>
  <c r="N193" i="2" s="1"/>
  <c r="O193" i="2" s="1"/>
  <c r="K193" i="2"/>
  <c r="K186" i="2"/>
  <c r="I186" i="2"/>
  <c r="L186" i="2" s="1"/>
  <c r="N186" i="2" s="1"/>
  <c r="K176" i="2"/>
  <c r="I176" i="2"/>
  <c r="L176" i="2" s="1"/>
  <c r="N176" i="2" s="1"/>
  <c r="O176" i="2" s="1"/>
  <c r="O190" i="2"/>
  <c r="I146" i="2"/>
  <c r="L146" i="2" s="1"/>
  <c r="N146" i="2" s="1"/>
  <c r="K146" i="2"/>
  <c r="K192" i="2"/>
  <c r="I192" i="2"/>
  <c r="L192" i="2" s="1"/>
  <c r="N192" i="2" s="1"/>
  <c r="O192" i="2" s="1"/>
  <c r="I196" i="2"/>
  <c r="L196" i="2" s="1"/>
  <c r="N196" i="2" s="1"/>
  <c r="O196" i="2" s="1"/>
  <c r="K196" i="2"/>
  <c r="I180" i="2"/>
  <c r="K180" i="2"/>
  <c r="I194" i="2"/>
  <c r="L194" i="2" s="1"/>
  <c r="N194" i="2" s="1"/>
  <c r="K194" i="2"/>
  <c r="K144" i="2"/>
  <c r="I144" i="2"/>
  <c r="L144" i="2" s="1"/>
  <c r="N144" i="2" s="1"/>
  <c r="O144" i="2" s="1"/>
  <c r="I148" i="2"/>
  <c r="L148" i="2" s="1"/>
  <c r="N148" i="2" s="1"/>
  <c r="O148" i="2" s="1"/>
  <c r="K148" i="2"/>
  <c r="K162" i="2"/>
  <c r="I162" i="2"/>
  <c r="L162" i="2" s="1"/>
  <c r="N162" i="2" s="1"/>
  <c r="O162" i="2" s="1"/>
  <c r="K181" i="2"/>
  <c r="I181" i="2"/>
  <c r="L181" i="2" s="1"/>
  <c r="N181" i="2" s="1"/>
  <c r="O182" i="2" s="1"/>
  <c r="I145" i="2"/>
  <c r="L145" i="2" s="1"/>
  <c r="N145" i="2" s="1"/>
  <c r="O145" i="2" s="1"/>
  <c r="K145" i="2"/>
  <c r="K149" i="2"/>
  <c r="I149" i="2"/>
  <c r="L149" i="2" s="1"/>
  <c r="N149" i="2" s="1"/>
  <c r="O183" i="2"/>
  <c r="O155" i="2"/>
  <c r="O167" i="2"/>
  <c r="L180" i="2"/>
  <c r="N180" i="2" s="1"/>
  <c r="O180" i="2" s="1"/>
  <c r="G5" i="2"/>
  <c r="J5" i="2" s="1"/>
  <c r="H5" i="2"/>
  <c r="G4" i="2"/>
  <c r="J4" i="2" s="1"/>
  <c r="D5" i="2"/>
  <c r="A5" i="2" s="1"/>
  <c r="C6" i="2"/>
  <c r="F6" i="2" s="1"/>
  <c r="O149" i="2" l="1"/>
  <c r="O189" i="2"/>
  <c r="O169" i="2"/>
  <c r="O197" i="2"/>
  <c r="O178" i="2"/>
  <c r="K199" i="2"/>
  <c r="I199" i="2"/>
  <c r="L199" i="2" s="1"/>
  <c r="N199" i="2" s="1"/>
  <c r="O199" i="2" s="1"/>
  <c r="G200" i="2"/>
  <c r="J200" i="2" s="1"/>
  <c r="H200" i="2"/>
  <c r="C202" i="2"/>
  <c r="D201" i="2"/>
  <c r="A201" i="2" s="1"/>
  <c r="F201" i="2"/>
  <c r="K198" i="2"/>
  <c r="I198" i="2"/>
  <c r="L198" i="2" s="1"/>
  <c r="N198" i="2" s="1"/>
  <c r="O198" i="2" s="1"/>
  <c r="O173" i="2"/>
  <c r="O174" i="2"/>
  <c r="O157" i="2"/>
  <c r="O158" i="2"/>
  <c r="O194" i="2"/>
  <c r="O195" i="2"/>
  <c r="O154" i="2"/>
  <c r="O150" i="2"/>
  <c r="O166" i="2"/>
  <c r="O146" i="2"/>
  <c r="O147" i="2"/>
  <c r="O163" i="2"/>
  <c r="O161" i="2"/>
  <c r="O179" i="2"/>
  <c r="O181" i="2"/>
  <c r="O186" i="2"/>
  <c r="O187" i="2"/>
  <c r="O185" i="2"/>
  <c r="O170" i="2"/>
  <c r="G6" i="2"/>
  <c r="J6" i="2" s="1"/>
  <c r="H6" i="2"/>
  <c r="K5" i="2"/>
  <c r="I5" i="2"/>
  <c r="L5" i="2"/>
  <c r="N5" i="2" s="1"/>
  <c r="I4" i="2"/>
  <c r="L4" i="2" s="1"/>
  <c r="N4" i="2" s="1"/>
  <c r="D6" i="2"/>
  <c r="A6" i="2" s="1"/>
  <c r="C7" i="2"/>
  <c r="F7" i="2" s="1"/>
  <c r="D202" i="2" l="1"/>
  <c r="A202" i="2" s="1"/>
  <c r="C203" i="2"/>
  <c r="F202" i="2"/>
  <c r="H201" i="2"/>
  <c r="G201" i="2"/>
  <c r="J201" i="2" s="1"/>
  <c r="I200" i="2"/>
  <c r="L200" i="2" s="1"/>
  <c r="N200" i="2" s="1"/>
  <c r="O200" i="2" s="1"/>
  <c r="K200" i="2"/>
  <c r="O5" i="2"/>
  <c r="G7" i="2"/>
  <c r="J7" i="2" s="1"/>
  <c r="H7" i="2"/>
  <c r="K6" i="2"/>
  <c r="I6" i="2"/>
  <c r="L6" i="2" s="1"/>
  <c r="C8" i="2"/>
  <c r="F8" i="2" s="1"/>
  <c r="D7" i="2"/>
  <c r="A7" i="2" s="1"/>
  <c r="N6" i="2" l="1"/>
  <c r="O6" i="2" s="1"/>
  <c r="I201" i="2"/>
  <c r="L201" i="2" s="1"/>
  <c r="N201" i="2" s="1"/>
  <c r="O201" i="2" s="1"/>
  <c r="K201" i="2"/>
  <c r="G202" i="2"/>
  <c r="J202" i="2" s="1"/>
  <c r="H202" i="2"/>
  <c r="D203" i="2"/>
  <c r="A203" i="2" s="1"/>
  <c r="F203" i="2"/>
  <c r="C204" i="2"/>
  <c r="G8" i="2"/>
  <c r="J8" i="2" s="1"/>
  <c r="H8" i="2"/>
  <c r="K7" i="2"/>
  <c r="I7" i="2"/>
  <c r="L7" i="2" s="1"/>
  <c r="D8" i="2"/>
  <c r="A8" i="2" s="1"/>
  <c r="C9" i="2"/>
  <c r="F9" i="2" s="1"/>
  <c r="N7" i="2" l="1"/>
  <c r="O7" i="2" s="1"/>
  <c r="F204" i="2"/>
  <c r="C205" i="2"/>
  <c r="D204" i="2"/>
  <c r="A204" i="2" s="1"/>
  <c r="G203" i="2"/>
  <c r="J203" i="2" s="1"/>
  <c r="H203" i="2"/>
  <c r="K202" i="2"/>
  <c r="I202" i="2"/>
  <c r="L202" i="2" s="1"/>
  <c r="N202" i="2" s="1"/>
  <c r="O202" i="2" s="1"/>
  <c r="H9" i="2"/>
  <c r="K9" i="2" s="1"/>
  <c r="G9" i="2"/>
  <c r="J9" i="2" s="1"/>
  <c r="K8" i="2"/>
  <c r="I8" i="2"/>
  <c r="L8" i="2" s="1"/>
  <c r="D9" i="2"/>
  <c r="A9" i="2" s="1"/>
  <c r="C10" i="2"/>
  <c r="F10" i="2" s="1"/>
  <c r="N8" i="2" l="1"/>
  <c r="O8" i="2" s="1"/>
  <c r="I203" i="2"/>
  <c r="L203" i="2" s="1"/>
  <c r="N203" i="2" s="1"/>
  <c r="O203" i="2" s="1"/>
  <c r="K203" i="2"/>
  <c r="C206" i="2"/>
  <c r="D205" i="2"/>
  <c r="A205" i="2" s="1"/>
  <c r="F205" i="2"/>
  <c r="G204" i="2"/>
  <c r="J204" i="2" s="1"/>
  <c r="H204" i="2"/>
  <c r="G10" i="2"/>
  <c r="J10" i="2" s="1"/>
  <c r="H10" i="2"/>
  <c r="I9" i="2"/>
  <c r="L9" i="2" s="1"/>
  <c r="C11" i="2"/>
  <c r="F11" i="2" s="1"/>
  <c r="D10" i="2"/>
  <c r="A10" i="2" s="1"/>
  <c r="N9" i="2" l="1"/>
  <c r="O9" i="2" s="1"/>
  <c r="I204" i="2"/>
  <c r="L204" i="2" s="1"/>
  <c r="N204" i="2" s="1"/>
  <c r="O204" i="2" s="1"/>
  <c r="K204" i="2"/>
  <c r="H205" i="2"/>
  <c r="G205" i="2"/>
  <c r="J205" i="2" s="1"/>
  <c r="D206" i="2"/>
  <c r="A206" i="2" s="1"/>
  <c r="F206" i="2"/>
  <c r="C207" i="2"/>
  <c r="K10" i="2"/>
  <c r="I10" i="2"/>
  <c r="L10" i="2" s="1"/>
  <c r="G11" i="2"/>
  <c r="J11" i="2" s="1"/>
  <c r="H11" i="2"/>
  <c r="C12" i="2"/>
  <c r="F12" i="2" s="1"/>
  <c r="D11" i="2"/>
  <c r="A11" i="2" s="1"/>
  <c r="N10" i="2" l="1"/>
  <c r="O10" i="2" s="1"/>
  <c r="D207" i="2"/>
  <c r="A207" i="2" s="1"/>
  <c r="F207" i="2"/>
  <c r="C208" i="2"/>
  <c r="G206" i="2"/>
  <c r="J206" i="2" s="1"/>
  <c r="H206" i="2"/>
  <c r="L205" i="2"/>
  <c r="N205" i="2" s="1"/>
  <c r="O205" i="2" s="1"/>
  <c r="I205" i="2"/>
  <c r="K205" i="2"/>
  <c r="H12" i="2"/>
  <c r="G12" i="2"/>
  <c r="J12" i="2" s="1"/>
  <c r="K11" i="2"/>
  <c r="I11" i="2"/>
  <c r="L11" i="2"/>
  <c r="D12" i="2"/>
  <c r="A12" i="2" s="1"/>
  <c r="C13" i="2"/>
  <c r="F13" i="2" s="1"/>
  <c r="N11" i="2" l="1"/>
  <c r="O11" i="2" s="1"/>
  <c r="K206" i="2"/>
  <c r="I206" i="2"/>
  <c r="L206" i="2" s="1"/>
  <c r="N206" i="2" s="1"/>
  <c r="O206" i="2" s="1"/>
  <c r="F208" i="2"/>
  <c r="C209" i="2"/>
  <c r="D208" i="2"/>
  <c r="A208" i="2" s="1"/>
  <c r="G207" i="2"/>
  <c r="J207" i="2" s="1"/>
  <c r="H207" i="2"/>
  <c r="G13" i="2"/>
  <c r="J13" i="2" s="1"/>
  <c r="H13" i="2"/>
  <c r="K12" i="2"/>
  <c r="I12" i="2"/>
  <c r="L12" i="2" s="1"/>
  <c r="D13" i="2"/>
  <c r="A13" i="2" s="1"/>
  <c r="C14" i="2"/>
  <c r="F14" i="2" s="1"/>
  <c r="N12" i="2" l="1"/>
  <c r="O12" i="2" s="1"/>
  <c r="I207" i="2"/>
  <c r="K207" i="2"/>
  <c r="L207" i="2"/>
  <c r="N207" i="2" s="1"/>
  <c r="O207" i="2" s="1"/>
  <c r="C210" i="2"/>
  <c r="D209" i="2"/>
  <c r="A209" i="2" s="1"/>
  <c r="F209" i="2"/>
  <c r="G208" i="2"/>
  <c r="J208" i="2" s="1"/>
  <c r="H208" i="2"/>
  <c r="K13" i="2"/>
  <c r="I13" i="2"/>
  <c r="L13" i="2" s="1"/>
  <c r="G14" i="2"/>
  <c r="J14" i="2" s="1"/>
  <c r="H14" i="2"/>
  <c r="D14" i="2"/>
  <c r="A14" i="2" s="1"/>
  <c r="C15" i="2"/>
  <c r="F15" i="2" s="1"/>
  <c r="N13" i="2" l="1"/>
  <c r="O13" i="2" s="1"/>
  <c r="I208" i="2"/>
  <c r="L208" i="2" s="1"/>
  <c r="N208" i="2" s="1"/>
  <c r="O208" i="2" s="1"/>
  <c r="K208" i="2"/>
  <c r="H209" i="2"/>
  <c r="G209" i="2"/>
  <c r="J209" i="2" s="1"/>
  <c r="D210" i="2"/>
  <c r="A210" i="2" s="1"/>
  <c r="F210" i="2"/>
  <c r="C211" i="2"/>
  <c r="G15" i="2"/>
  <c r="J15" i="2" s="1"/>
  <c r="H15" i="2"/>
  <c r="K14" i="2"/>
  <c r="I14" i="2"/>
  <c r="L14" i="2"/>
  <c r="D15" i="2"/>
  <c r="A15" i="2" s="1"/>
  <c r="C16" i="2"/>
  <c r="F16" i="2" s="1"/>
  <c r="N14" i="2" l="1"/>
  <c r="O14" i="2" s="1"/>
  <c r="I209" i="2"/>
  <c r="L209" i="2" s="1"/>
  <c r="N209" i="2" s="1"/>
  <c r="O209" i="2" s="1"/>
  <c r="K209" i="2"/>
  <c r="G210" i="2"/>
  <c r="J210" i="2" s="1"/>
  <c r="H210" i="2"/>
  <c r="D211" i="2"/>
  <c r="A211" i="2" s="1"/>
  <c r="F211" i="2"/>
  <c r="C212" i="2"/>
  <c r="G16" i="2"/>
  <c r="J16" i="2" s="1"/>
  <c r="H16" i="2"/>
  <c r="K15" i="2"/>
  <c r="I15" i="2"/>
  <c r="L15" i="2" s="1"/>
  <c r="D16" i="2"/>
  <c r="A16" i="2" s="1"/>
  <c r="C17" i="2"/>
  <c r="F17" i="2" s="1"/>
  <c r="N15" i="2" l="1"/>
  <c r="O15" i="2" s="1"/>
  <c r="G211" i="2"/>
  <c r="J211" i="2" s="1"/>
  <c r="H211" i="2"/>
  <c r="F212" i="2"/>
  <c r="C213" i="2"/>
  <c r="D212" i="2"/>
  <c r="A212" i="2" s="1"/>
  <c r="K210" i="2"/>
  <c r="I210" i="2"/>
  <c r="L210" i="2" s="1"/>
  <c r="N210" i="2" s="1"/>
  <c r="O210" i="2" s="1"/>
  <c r="K16" i="2"/>
  <c r="I16" i="2"/>
  <c r="L16" i="2" s="1"/>
  <c r="G17" i="2"/>
  <c r="J17" i="2" s="1"/>
  <c r="H17" i="2"/>
  <c r="D17" i="2"/>
  <c r="A17" i="2" s="1"/>
  <c r="C18" i="2"/>
  <c r="F18" i="2" s="1"/>
  <c r="N16" i="2" l="1"/>
  <c r="O16" i="2" s="1"/>
  <c r="C214" i="2"/>
  <c r="D213" i="2"/>
  <c r="A213" i="2" s="1"/>
  <c r="F213" i="2"/>
  <c r="G212" i="2"/>
  <c r="J212" i="2" s="1"/>
  <c r="H212" i="2"/>
  <c r="K211" i="2"/>
  <c r="I211" i="2"/>
  <c r="L211" i="2" s="1"/>
  <c r="N211" i="2" s="1"/>
  <c r="O211" i="2" s="1"/>
  <c r="G18" i="2"/>
  <c r="J18" i="2" s="1"/>
  <c r="H18" i="2"/>
  <c r="K17" i="2"/>
  <c r="I17" i="2"/>
  <c r="L17" i="2" s="1"/>
  <c r="D18" i="2"/>
  <c r="A18" i="2" s="1"/>
  <c r="C19" i="2"/>
  <c r="F19" i="2" s="1"/>
  <c r="N17" i="2" l="1"/>
  <c r="O17" i="2" s="1"/>
  <c r="I212" i="2"/>
  <c r="L212" i="2" s="1"/>
  <c r="N212" i="2" s="1"/>
  <c r="O212" i="2" s="1"/>
  <c r="K212" i="2"/>
  <c r="H213" i="2"/>
  <c r="G213" i="2"/>
  <c r="J213" i="2" s="1"/>
  <c r="D214" i="2"/>
  <c r="A214" i="2" s="1"/>
  <c r="C215" i="2"/>
  <c r="F214" i="2"/>
  <c r="G19" i="2"/>
  <c r="J19" i="2" s="1"/>
  <c r="H19" i="2"/>
  <c r="K18" i="2"/>
  <c r="I18" i="2"/>
  <c r="L18" i="2" s="1"/>
  <c r="D19" i="2"/>
  <c r="A19" i="2" s="1"/>
  <c r="C20" i="2"/>
  <c r="F20" i="2" s="1"/>
  <c r="N18" i="2" l="1"/>
  <c r="O18" i="2" s="1"/>
  <c r="G214" i="2"/>
  <c r="J214" i="2" s="1"/>
  <c r="H214" i="2"/>
  <c r="D215" i="2"/>
  <c r="A215" i="2" s="1"/>
  <c r="F215" i="2"/>
  <c r="C216" i="2"/>
  <c r="I213" i="2"/>
  <c r="L213" i="2" s="1"/>
  <c r="N213" i="2" s="1"/>
  <c r="O213" i="2" s="1"/>
  <c r="K213" i="2"/>
  <c r="G20" i="2"/>
  <c r="J20" i="2" s="1"/>
  <c r="H20" i="2"/>
  <c r="K19" i="2"/>
  <c r="I19" i="2"/>
  <c r="L19" i="2" s="1"/>
  <c r="D20" i="2"/>
  <c r="A20" i="2" s="1"/>
  <c r="C21" i="2"/>
  <c r="F21" i="2" s="1"/>
  <c r="N19" i="2" l="1"/>
  <c r="O19" i="2" s="1"/>
  <c r="F216" i="2"/>
  <c r="C217" i="2"/>
  <c r="D216" i="2"/>
  <c r="A216" i="2" s="1"/>
  <c r="G215" i="2"/>
  <c r="J215" i="2" s="1"/>
  <c r="H215" i="2"/>
  <c r="K214" i="2"/>
  <c r="I214" i="2"/>
  <c r="L214" i="2" s="1"/>
  <c r="N214" i="2" s="1"/>
  <c r="O214" i="2" s="1"/>
  <c r="G21" i="2"/>
  <c r="J21" i="2" s="1"/>
  <c r="H21" i="2"/>
  <c r="K20" i="2"/>
  <c r="I20" i="2"/>
  <c r="L20" i="2" s="1"/>
  <c r="D21" i="2"/>
  <c r="A21" i="2" s="1"/>
  <c r="C22" i="2"/>
  <c r="F22" i="2" s="1"/>
  <c r="N20" i="2" l="1"/>
  <c r="O20" i="2" s="1"/>
  <c r="G216" i="2"/>
  <c r="J216" i="2" s="1"/>
  <c r="H216" i="2"/>
  <c r="I215" i="2"/>
  <c r="L215" i="2" s="1"/>
  <c r="N215" i="2" s="1"/>
  <c r="O215" i="2" s="1"/>
  <c r="K215" i="2"/>
  <c r="C218" i="2"/>
  <c r="D217" i="2"/>
  <c r="A217" i="2" s="1"/>
  <c r="F217" i="2"/>
  <c r="G22" i="2"/>
  <c r="J22" i="2" s="1"/>
  <c r="H22" i="2"/>
  <c r="K21" i="2"/>
  <c r="I21" i="2"/>
  <c r="L21" i="2" s="1"/>
  <c r="D22" i="2"/>
  <c r="A22" i="2" s="1"/>
  <c r="C23" i="2"/>
  <c r="F23" i="2" s="1"/>
  <c r="N21" i="2" l="1"/>
  <c r="O21" i="2" s="1"/>
  <c r="H217" i="2"/>
  <c r="G217" i="2"/>
  <c r="J217" i="2" s="1"/>
  <c r="D218" i="2"/>
  <c r="A218" i="2" s="1"/>
  <c r="F218" i="2"/>
  <c r="I216" i="2"/>
  <c r="L216" i="2" s="1"/>
  <c r="N216" i="2" s="1"/>
  <c r="O216" i="2" s="1"/>
  <c r="K216" i="2"/>
  <c r="G23" i="2"/>
  <c r="J23" i="2" s="1"/>
  <c r="H23" i="2"/>
  <c r="K22" i="2"/>
  <c r="I22" i="2"/>
  <c r="L22" i="2"/>
  <c r="D23" i="2"/>
  <c r="A23" i="2" s="1"/>
  <c r="C24" i="2"/>
  <c r="F24" i="2" s="1"/>
  <c r="N22" i="2" l="1"/>
  <c r="O22" i="2" s="1"/>
  <c r="G218" i="2"/>
  <c r="J218" i="2" s="1"/>
  <c r="H218" i="2"/>
  <c r="I217" i="2"/>
  <c r="L217" i="2" s="1"/>
  <c r="N217" i="2" s="1"/>
  <c r="O217" i="2" s="1"/>
  <c r="K217" i="2"/>
  <c r="G24" i="2"/>
  <c r="J24" i="2" s="1"/>
  <c r="H24" i="2"/>
  <c r="K23" i="2"/>
  <c r="I23" i="2"/>
  <c r="L23" i="2" s="1"/>
  <c r="D24" i="2"/>
  <c r="A24" i="2" s="1"/>
  <c r="C25" i="2"/>
  <c r="F25" i="2" s="1"/>
  <c r="N23" i="2" l="1"/>
  <c r="O23" i="2" s="1"/>
  <c r="K218" i="2"/>
  <c r="I218" i="2"/>
  <c r="L218" i="2" s="1"/>
  <c r="N218" i="2" s="1"/>
  <c r="O218" i="2" s="1"/>
  <c r="G25" i="2"/>
  <c r="J25" i="2" s="1"/>
  <c r="H25" i="2"/>
  <c r="I24" i="2"/>
  <c r="L24" i="2" s="1"/>
  <c r="K24" i="2"/>
  <c r="D25" i="2"/>
  <c r="A25" i="2" s="1"/>
  <c r="C26" i="2"/>
  <c r="F26" i="2" s="1"/>
  <c r="N24" i="2" l="1"/>
  <c r="O24" i="2" s="1"/>
  <c r="G26" i="2"/>
  <c r="J26" i="2" s="1"/>
  <c r="H26" i="2"/>
  <c r="I25" i="2"/>
  <c r="K25" i="2"/>
  <c r="L25" i="2"/>
  <c r="D26" i="2"/>
  <c r="A26" i="2" s="1"/>
  <c r="C27" i="2"/>
  <c r="F27" i="2" s="1"/>
  <c r="N25" i="2" l="1"/>
  <c r="O25" i="2" s="1"/>
  <c r="G27" i="2"/>
  <c r="J27" i="2" s="1"/>
  <c r="H27" i="2"/>
  <c r="K26" i="2"/>
  <c r="I26" i="2"/>
  <c r="L26" i="2" s="1"/>
  <c r="D27" i="2"/>
  <c r="A27" i="2" s="1"/>
  <c r="C28" i="2"/>
  <c r="F28" i="2" s="1"/>
  <c r="N26" i="2" l="1"/>
  <c r="O26" i="2" s="1"/>
  <c r="H28" i="2"/>
  <c r="G28" i="2"/>
  <c r="J28" i="2" s="1"/>
  <c r="I27" i="2"/>
  <c r="K27" i="2"/>
  <c r="L27" i="2"/>
  <c r="D28" i="2"/>
  <c r="A28" i="2" s="1"/>
  <c r="C29" i="2"/>
  <c r="F29" i="2" s="1"/>
  <c r="N27" i="2" l="1"/>
  <c r="O27" i="2" s="1"/>
  <c r="G29" i="2"/>
  <c r="J29" i="2" s="1"/>
  <c r="H29" i="2"/>
  <c r="I28" i="2"/>
  <c r="L28" i="2" s="1"/>
  <c r="K28" i="2"/>
  <c r="C30" i="2"/>
  <c r="F30" i="2" s="1"/>
  <c r="D29" i="2"/>
  <c r="A29" i="2" s="1"/>
  <c r="N28" i="2" l="1"/>
  <c r="O28" i="2" s="1"/>
  <c r="G30" i="2"/>
  <c r="J30" i="2" s="1"/>
  <c r="H30" i="2"/>
  <c r="I29" i="2"/>
  <c r="K29" i="2"/>
  <c r="L29" i="2"/>
  <c r="D30" i="2"/>
  <c r="A30" i="2" s="1"/>
  <c r="C31" i="2"/>
  <c r="F31" i="2" s="1"/>
  <c r="N29" i="2" l="1"/>
  <c r="O29" i="2" s="1"/>
  <c r="G31" i="2"/>
  <c r="J31" i="2" s="1"/>
  <c r="H31" i="2"/>
  <c r="I30" i="2"/>
  <c r="L30" i="2" s="1"/>
  <c r="K30" i="2"/>
  <c r="D31" i="2"/>
  <c r="A31" i="2" s="1"/>
  <c r="C32" i="2"/>
  <c r="F32" i="2" s="1"/>
  <c r="N30" i="2" l="1"/>
  <c r="O30" i="2" s="1"/>
  <c r="H32" i="2"/>
  <c r="G32" i="2"/>
  <c r="J32" i="2" s="1"/>
  <c r="I31" i="2"/>
  <c r="K31" i="2"/>
  <c r="L31" i="2"/>
  <c r="D32" i="2"/>
  <c r="A32" i="2" s="1"/>
  <c r="C33" i="2"/>
  <c r="F33" i="2" s="1"/>
  <c r="N31" i="2" l="1"/>
  <c r="O31" i="2" s="1"/>
  <c r="G33" i="2"/>
  <c r="J33" i="2" s="1"/>
  <c r="H33" i="2"/>
  <c r="I32" i="2"/>
  <c r="L32" i="2" s="1"/>
  <c r="K32" i="2"/>
  <c r="D33" i="2"/>
  <c r="A33" i="2" s="1"/>
  <c r="C34" i="2"/>
  <c r="F34" i="2" s="1"/>
  <c r="N32" i="2" l="1"/>
  <c r="O32" i="2" s="1"/>
  <c r="G34" i="2"/>
  <c r="J34" i="2" s="1"/>
  <c r="H34" i="2"/>
  <c r="I33" i="2"/>
  <c r="L33" i="2" s="1"/>
  <c r="K33" i="2"/>
  <c r="D34" i="2"/>
  <c r="A34" i="2" s="1"/>
  <c r="C35" i="2"/>
  <c r="F35" i="2" s="1"/>
  <c r="N33" i="2" l="1"/>
  <c r="O33" i="2" s="1"/>
  <c r="G35" i="2"/>
  <c r="J35" i="2" s="1"/>
  <c r="H35" i="2"/>
  <c r="I34" i="2"/>
  <c r="K34" i="2"/>
  <c r="L34" i="2"/>
  <c r="D35" i="2"/>
  <c r="A35" i="2" s="1"/>
  <c r="C36" i="2"/>
  <c r="F36" i="2" s="1"/>
  <c r="N34" i="2" l="1"/>
  <c r="O34" i="2" s="1"/>
  <c r="H36" i="2"/>
  <c r="G36" i="2"/>
  <c r="J36" i="2" s="1"/>
  <c r="I35" i="2"/>
  <c r="K35" i="2"/>
  <c r="L35" i="2"/>
  <c r="D36" i="2"/>
  <c r="A36" i="2" s="1"/>
  <c r="C37" i="2"/>
  <c r="F37" i="2" s="1"/>
  <c r="N35" i="2" l="1"/>
  <c r="O35" i="2" s="1"/>
  <c r="G37" i="2"/>
  <c r="J37" i="2" s="1"/>
  <c r="H37" i="2"/>
  <c r="I36" i="2"/>
  <c r="L36" i="2" s="1"/>
  <c r="K36" i="2"/>
  <c r="D37" i="2"/>
  <c r="A37" i="2" s="1"/>
  <c r="C38" i="2"/>
  <c r="F38" i="2" s="1"/>
  <c r="N36" i="2" l="1"/>
  <c r="O36" i="2" s="1"/>
  <c r="G38" i="2"/>
  <c r="J38" i="2" s="1"/>
  <c r="H38" i="2"/>
  <c r="I37" i="2"/>
  <c r="K37" i="2"/>
  <c r="L37" i="2"/>
  <c r="D38" i="2"/>
  <c r="A38" i="2" s="1"/>
  <c r="C39" i="2"/>
  <c r="F39" i="2" s="1"/>
  <c r="N37" i="2" l="1"/>
  <c r="O37" i="2" s="1"/>
  <c r="G39" i="2"/>
  <c r="J39" i="2" s="1"/>
  <c r="H39" i="2"/>
  <c r="I38" i="2"/>
  <c r="K38" i="2"/>
  <c r="L38" i="2"/>
  <c r="D39" i="2"/>
  <c r="A39" i="2" s="1"/>
  <c r="C40" i="2"/>
  <c r="F40" i="2" s="1"/>
  <c r="N38" i="2" l="1"/>
  <c r="O38" i="2" s="1"/>
  <c r="K39" i="2"/>
  <c r="I39" i="2"/>
  <c r="H40" i="2"/>
  <c r="G40" i="2"/>
  <c r="J40" i="2" s="1"/>
  <c r="L39" i="2"/>
  <c r="C41" i="2"/>
  <c r="F41" i="2" s="1"/>
  <c r="D40" i="2"/>
  <c r="A40" i="2" s="1"/>
  <c r="N39" i="2" l="1"/>
  <c r="O39" i="2" s="1"/>
  <c r="G41" i="2"/>
  <c r="J41" i="2" s="1"/>
  <c r="H41" i="2"/>
  <c r="I40" i="2"/>
  <c r="L40" i="2" s="1"/>
  <c r="K40" i="2"/>
  <c r="D41" i="2"/>
  <c r="A41" i="2" s="1"/>
  <c r="C42" i="2"/>
  <c r="F42" i="2" s="1"/>
  <c r="N40" i="2" l="1"/>
  <c r="O40" i="2" s="1"/>
  <c r="G42" i="2"/>
  <c r="J42" i="2" s="1"/>
  <c r="H42" i="2"/>
  <c r="I41" i="2"/>
  <c r="K41" i="2"/>
  <c r="L41" i="2"/>
  <c r="D42" i="2"/>
  <c r="A42" i="2" s="1"/>
  <c r="C43" i="2"/>
  <c r="F43" i="2" s="1"/>
  <c r="N41" i="2" l="1"/>
  <c r="O41" i="2" s="1"/>
  <c r="K42" i="2"/>
  <c r="I42" i="2"/>
  <c r="G43" i="2"/>
  <c r="J43" i="2" s="1"/>
  <c r="H43" i="2"/>
  <c r="L42" i="2"/>
  <c r="C44" i="2"/>
  <c r="F44" i="2" s="1"/>
  <c r="D43" i="2"/>
  <c r="A43" i="2" s="1"/>
  <c r="N42" i="2" l="1"/>
  <c r="O42" i="2" s="1"/>
  <c r="H44" i="2"/>
  <c r="G44" i="2"/>
  <c r="J44" i="2" s="1"/>
  <c r="K43" i="2"/>
  <c r="I43" i="2"/>
  <c r="L43" i="2" s="1"/>
  <c r="D44" i="2"/>
  <c r="A44" i="2" s="1"/>
  <c r="C45" i="2"/>
  <c r="F45" i="2" s="1"/>
  <c r="N43" i="2" l="1"/>
  <c r="O43" i="2" s="1"/>
  <c r="G45" i="2"/>
  <c r="J45" i="2" s="1"/>
  <c r="H45" i="2"/>
  <c r="I44" i="2"/>
  <c r="L44" i="2" s="1"/>
  <c r="K44" i="2"/>
  <c r="D45" i="2"/>
  <c r="A45" i="2" s="1"/>
  <c r="C46" i="2"/>
  <c r="F46" i="2" s="1"/>
  <c r="N44" i="2" l="1"/>
  <c r="O44" i="2" s="1"/>
  <c r="G46" i="2"/>
  <c r="J46" i="2" s="1"/>
  <c r="H46" i="2"/>
  <c r="I45" i="2"/>
  <c r="K45" i="2"/>
  <c r="L45" i="2"/>
  <c r="C47" i="2"/>
  <c r="F47" i="2" s="1"/>
  <c r="D46" i="2"/>
  <c r="A46" i="2" s="1"/>
  <c r="N45" i="2" l="1"/>
  <c r="O45" i="2" s="1"/>
  <c r="G47" i="2"/>
  <c r="J47" i="2" s="1"/>
  <c r="H47" i="2"/>
  <c r="K46" i="2"/>
  <c r="I46" i="2"/>
  <c r="L46" i="2" s="1"/>
  <c r="D47" i="2"/>
  <c r="A47" i="2" s="1"/>
  <c r="C48" i="2"/>
  <c r="F48" i="2" s="1"/>
  <c r="N46" i="2" l="1"/>
  <c r="O46" i="2" s="1"/>
  <c r="H48" i="2"/>
  <c r="G48" i="2"/>
  <c r="J48" i="2" s="1"/>
  <c r="I47" i="2"/>
  <c r="L47" i="2" s="1"/>
  <c r="K47" i="2"/>
  <c r="C49" i="2"/>
  <c r="F49" i="2" s="1"/>
  <c r="D48" i="2"/>
  <c r="A48" i="2" s="1"/>
  <c r="N47" i="2" l="1"/>
  <c r="O47" i="2" s="1"/>
  <c r="G49" i="2"/>
  <c r="J49" i="2" s="1"/>
  <c r="H49" i="2"/>
  <c r="I48" i="2"/>
  <c r="L48" i="2" s="1"/>
  <c r="K48" i="2"/>
  <c r="D49" i="2"/>
  <c r="A49" i="2" s="1"/>
  <c r="C50" i="2"/>
  <c r="F50" i="2" s="1"/>
  <c r="N48" i="2" l="1"/>
  <c r="O48" i="2" s="1"/>
  <c r="I49" i="2"/>
  <c r="L49" i="2" s="1"/>
  <c r="K49" i="2"/>
  <c r="G50" i="2"/>
  <c r="J50" i="2" s="1"/>
  <c r="H50" i="2"/>
  <c r="C51" i="2"/>
  <c r="F51" i="2" s="1"/>
  <c r="D50" i="2"/>
  <c r="A50" i="2" s="1"/>
  <c r="N49" i="2" l="1"/>
  <c r="O49" i="2" s="1"/>
  <c r="G51" i="2"/>
  <c r="J51" i="2" s="1"/>
  <c r="H51" i="2"/>
  <c r="I50" i="2"/>
  <c r="L50" i="2" s="1"/>
  <c r="K50" i="2"/>
  <c r="D51" i="2"/>
  <c r="A51" i="2" s="1"/>
  <c r="C52" i="2"/>
  <c r="F52" i="2" s="1"/>
  <c r="N50" i="2" l="1"/>
  <c r="O50" i="2" s="1"/>
  <c r="H52" i="2"/>
  <c r="G52" i="2"/>
  <c r="J52" i="2" s="1"/>
  <c r="K51" i="2"/>
  <c r="I51" i="2"/>
  <c r="L51" i="2" s="1"/>
  <c r="C53" i="2"/>
  <c r="F53" i="2" s="1"/>
  <c r="D52" i="2"/>
  <c r="A52" i="2" s="1"/>
  <c r="N51" i="2" l="1"/>
  <c r="O51" i="2" s="1"/>
  <c r="G53" i="2"/>
  <c r="J53" i="2" s="1"/>
  <c r="H53" i="2"/>
  <c r="I52" i="2"/>
  <c r="L52" i="2" s="1"/>
  <c r="K52" i="2"/>
  <c r="D53" i="2"/>
  <c r="A53" i="2" s="1"/>
  <c r="C54" i="2"/>
  <c r="F54" i="2" s="1"/>
  <c r="N52" i="2" l="1"/>
  <c r="O52" i="2" s="1"/>
  <c r="G54" i="2"/>
  <c r="J54" i="2" s="1"/>
  <c r="H54" i="2"/>
  <c r="I53" i="2"/>
  <c r="K53" i="2"/>
  <c r="L53" i="2"/>
  <c r="C55" i="2"/>
  <c r="F55" i="2" s="1"/>
  <c r="D54" i="2"/>
  <c r="A54" i="2" s="1"/>
  <c r="N53" i="2" l="1"/>
  <c r="O53" i="2" s="1"/>
  <c r="G55" i="2"/>
  <c r="J55" i="2" s="1"/>
  <c r="H55" i="2"/>
  <c r="K54" i="2"/>
  <c r="I54" i="2"/>
  <c r="L54" i="2" s="1"/>
  <c r="D55" i="2"/>
  <c r="A55" i="2" s="1"/>
  <c r="C56" i="2"/>
  <c r="F56" i="2" s="1"/>
  <c r="N54" i="2" l="1"/>
  <c r="O54" i="2" s="1"/>
  <c r="H56" i="2"/>
  <c r="G56" i="2"/>
  <c r="J56" i="2" s="1"/>
  <c r="K55" i="2"/>
  <c r="I55" i="2"/>
  <c r="L55" i="2"/>
  <c r="D56" i="2"/>
  <c r="A56" i="2" s="1"/>
  <c r="C57" i="2"/>
  <c r="F57" i="2" s="1"/>
  <c r="N55" i="2" l="1"/>
  <c r="O55" i="2" s="1"/>
  <c r="G57" i="2"/>
  <c r="J57" i="2" s="1"/>
  <c r="H57" i="2"/>
  <c r="I56" i="2"/>
  <c r="L56" i="2" s="1"/>
  <c r="K56" i="2"/>
  <c r="C58" i="2"/>
  <c r="F58" i="2" s="1"/>
  <c r="D57" i="2"/>
  <c r="A57" i="2" s="1"/>
  <c r="N56" i="2" l="1"/>
  <c r="O56" i="2" s="1"/>
  <c r="G58" i="2"/>
  <c r="J58" i="2" s="1"/>
  <c r="H58" i="2"/>
  <c r="I57" i="2"/>
  <c r="L57" i="2" s="1"/>
  <c r="K57" i="2"/>
  <c r="D58" i="2"/>
  <c r="A58" i="2" s="1"/>
  <c r="C59" i="2"/>
  <c r="F59" i="2" s="1"/>
  <c r="N57" i="2" l="1"/>
  <c r="O57" i="2" s="1"/>
  <c r="K58" i="2"/>
  <c r="I58" i="2"/>
  <c r="G59" i="2"/>
  <c r="J59" i="2" s="1"/>
  <c r="H59" i="2"/>
  <c r="L58" i="2"/>
  <c r="C60" i="2"/>
  <c r="F60" i="2" s="1"/>
  <c r="D59" i="2"/>
  <c r="A59" i="2" s="1"/>
  <c r="N58" i="2" l="1"/>
  <c r="O58" i="2" s="1"/>
  <c r="I59" i="2"/>
  <c r="K59" i="2"/>
  <c r="H60" i="2"/>
  <c r="G60" i="2"/>
  <c r="J60" i="2" s="1"/>
  <c r="L59" i="2"/>
  <c r="D60" i="2"/>
  <c r="A60" i="2" s="1"/>
  <c r="C61" i="2"/>
  <c r="F61" i="2" s="1"/>
  <c r="N59" i="2" l="1"/>
  <c r="O59" i="2" s="1"/>
  <c r="G61" i="2"/>
  <c r="J61" i="2" s="1"/>
  <c r="H61" i="2"/>
  <c r="I60" i="2"/>
  <c r="L60" i="2" s="1"/>
  <c r="K60" i="2"/>
  <c r="C62" i="2"/>
  <c r="F62" i="2" s="1"/>
  <c r="D61" i="2"/>
  <c r="A61" i="2" s="1"/>
  <c r="N60" i="2" l="1"/>
  <c r="O60" i="2" s="1"/>
  <c r="G62" i="2"/>
  <c r="J62" i="2" s="1"/>
  <c r="H62" i="2"/>
  <c r="I61" i="2"/>
  <c r="K61" i="2"/>
  <c r="L61" i="2"/>
  <c r="D62" i="2"/>
  <c r="A62" i="2" s="1"/>
  <c r="C63" i="2"/>
  <c r="F63" i="2" s="1"/>
  <c r="N61" i="2" l="1"/>
  <c r="O61" i="2" s="1"/>
  <c r="G63" i="2"/>
  <c r="J63" i="2" s="1"/>
  <c r="H63" i="2"/>
  <c r="I62" i="2"/>
  <c r="K62" i="2"/>
  <c r="L62" i="2"/>
  <c r="C64" i="2"/>
  <c r="F64" i="2" s="1"/>
  <c r="D63" i="2"/>
  <c r="A63" i="2" s="1"/>
  <c r="N62" i="2" l="1"/>
  <c r="O62" i="2" s="1"/>
  <c r="H64" i="2"/>
  <c r="G64" i="2"/>
  <c r="J64" i="2" s="1"/>
  <c r="I63" i="2"/>
  <c r="K63" i="2"/>
  <c r="L63" i="2"/>
  <c r="D64" i="2"/>
  <c r="A64" i="2" s="1"/>
  <c r="C65" i="2"/>
  <c r="F65" i="2" s="1"/>
  <c r="N63" i="2" l="1"/>
  <c r="O63" i="2" s="1"/>
  <c r="G65" i="2"/>
  <c r="J65" i="2" s="1"/>
  <c r="H65" i="2"/>
  <c r="I64" i="2"/>
  <c r="L64" i="2" s="1"/>
  <c r="K64" i="2"/>
  <c r="C66" i="2"/>
  <c r="F66" i="2" s="1"/>
  <c r="D65" i="2"/>
  <c r="A65" i="2" s="1"/>
  <c r="N64" i="2" l="1"/>
  <c r="O64" i="2" s="1"/>
  <c r="G66" i="2"/>
  <c r="J66" i="2" s="1"/>
  <c r="H66" i="2"/>
  <c r="I65" i="2"/>
  <c r="L65" i="2" s="1"/>
  <c r="K65" i="2"/>
  <c r="C67" i="2"/>
  <c r="F67" i="2" s="1"/>
  <c r="D66" i="2"/>
  <c r="A66" i="2" s="1"/>
  <c r="N65" i="2" l="1"/>
  <c r="O65" i="2" s="1"/>
  <c r="G67" i="2"/>
  <c r="J67" i="2" s="1"/>
  <c r="H67" i="2"/>
  <c r="I66" i="2"/>
  <c r="K66" i="2"/>
  <c r="L66" i="2"/>
  <c r="D67" i="2"/>
  <c r="A67" i="2" s="1"/>
  <c r="C68" i="2"/>
  <c r="F68" i="2" s="1"/>
  <c r="N66" i="2" l="1"/>
  <c r="O66" i="2" s="1"/>
  <c r="H68" i="2"/>
  <c r="G68" i="2"/>
  <c r="J68" i="2" s="1"/>
  <c r="I67" i="2"/>
  <c r="K67" i="2"/>
  <c r="L67" i="2"/>
  <c r="C69" i="2"/>
  <c r="F69" i="2" s="1"/>
  <c r="D68" i="2"/>
  <c r="A68" i="2" s="1"/>
  <c r="N67" i="2" l="1"/>
  <c r="O67" i="2" s="1"/>
  <c r="G69" i="2"/>
  <c r="J69" i="2" s="1"/>
  <c r="H69" i="2"/>
  <c r="I68" i="2"/>
  <c r="L68" i="2" s="1"/>
  <c r="K68" i="2"/>
  <c r="D69" i="2"/>
  <c r="A69" i="2" s="1"/>
  <c r="C70" i="2"/>
  <c r="F70" i="2" s="1"/>
  <c r="N68" i="2" l="1"/>
  <c r="O68" i="2" s="1"/>
  <c r="I69" i="2"/>
  <c r="L69" i="2" s="1"/>
  <c r="N69" i="2" s="1"/>
  <c r="O69" i="2" s="1"/>
  <c r="K69" i="2"/>
  <c r="G70" i="2"/>
  <c r="J70" i="2" s="1"/>
  <c r="H70" i="2"/>
  <c r="D70" i="2"/>
  <c r="A70" i="2" s="1"/>
  <c r="C71" i="2"/>
  <c r="F71" i="2" s="1"/>
  <c r="I70" i="2" l="1"/>
  <c r="K70" i="2"/>
  <c r="L70" i="2"/>
  <c r="N70" i="2" s="1"/>
  <c r="O70" i="2" s="1"/>
  <c r="G71" i="2"/>
  <c r="J71" i="2" s="1"/>
  <c r="H71" i="2"/>
  <c r="D71" i="2"/>
  <c r="A71" i="2" s="1"/>
  <c r="C72" i="2"/>
  <c r="F72" i="2" s="1"/>
  <c r="G72" i="2" l="1"/>
  <c r="J72" i="2" s="1"/>
  <c r="H72" i="2"/>
  <c r="K71" i="2"/>
  <c r="I71" i="2"/>
  <c r="L71" i="2" s="1"/>
  <c r="N71" i="2" s="1"/>
  <c r="O71" i="2" s="1"/>
  <c r="D72" i="2"/>
  <c r="A72" i="2" s="1"/>
  <c r="C73" i="2"/>
  <c r="F73" i="2" s="1"/>
  <c r="I72" i="2" l="1"/>
  <c r="K72" i="2"/>
  <c r="G73" i="2"/>
  <c r="J73" i="2" s="1"/>
  <c r="H73" i="2"/>
  <c r="L72" i="2"/>
  <c r="N72" i="2" s="1"/>
  <c r="O72" i="2" s="1"/>
  <c r="D73" i="2"/>
  <c r="A73" i="2" s="1"/>
  <c r="C74" i="2"/>
  <c r="F74" i="2" s="1"/>
  <c r="I73" i="2" l="1"/>
  <c r="K73" i="2"/>
  <c r="G74" i="2"/>
  <c r="J74" i="2" s="1"/>
  <c r="H74" i="2"/>
  <c r="L73" i="2"/>
  <c r="N73" i="2" s="1"/>
  <c r="O73" i="2" s="1"/>
  <c r="D74" i="2"/>
  <c r="A74" i="2" s="1"/>
  <c r="C75" i="2"/>
  <c r="F75" i="2" s="1"/>
  <c r="G75" i="2" l="1"/>
  <c r="J75" i="2" s="1"/>
  <c r="H75" i="2"/>
  <c r="I74" i="2"/>
  <c r="L74" i="2" s="1"/>
  <c r="N74" i="2" s="1"/>
  <c r="O74" i="2" s="1"/>
  <c r="K74" i="2"/>
  <c r="C76" i="2"/>
  <c r="F76" i="2" s="1"/>
  <c r="D75" i="2"/>
  <c r="A75" i="2" s="1"/>
  <c r="H76" i="2" l="1"/>
  <c r="G76" i="2"/>
  <c r="J76" i="2" s="1"/>
  <c r="I75" i="2"/>
  <c r="K75" i="2"/>
  <c r="L75" i="2"/>
  <c r="N75" i="2" s="1"/>
  <c r="O75" i="2" s="1"/>
  <c r="C77" i="2"/>
  <c r="F77" i="2" s="1"/>
  <c r="D76" i="2"/>
  <c r="A76" i="2" s="1"/>
  <c r="G77" i="2" l="1"/>
  <c r="J77" i="2" s="1"/>
  <c r="H77" i="2"/>
  <c r="I76" i="2"/>
  <c r="L76" i="2" s="1"/>
  <c r="N76" i="2" s="1"/>
  <c r="O76" i="2" s="1"/>
  <c r="K76" i="2"/>
  <c r="D77" i="2"/>
  <c r="A77" i="2" s="1"/>
  <c r="C78" i="2"/>
  <c r="F78" i="2" s="1"/>
  <c r="G78" i="2" l="1"/>
  <c r="J78" i="2" s="1"/>
  <c r="H78" i="2"/>
  <c r="I77" i="2"/>
  <c r="K77" i="2"/>
  <c r="L77" i="2"/>
  <c r="N77" i="2" s="1"/>
  <c r="O77" i="2" s="1"/>
  <c r="D78" i="2"/>
  <c r="A78" i="2" s="1"/>
  <c r="C79" i="2"/>
  <c r="F79" i="2" s="1"/>
  <c r="G79" i="2" l="1"/>
  <c r="J79" i="2" s="1"/>
  <c r="H79" i="2"/>
  <c r="I78" i="2"/>
  <c r="K78" i="2"/>
  <c r="L78" i="2"/>
  <c r="N78" i="2" s="1"/>
  <c r="O78" i="2" s="1"/>
  <c r="C80" i="2"/>
  <c r="F80" i="2" s="1"/>
  <c r="D79" i="2"/>
  <c r="A79" i="2" s="1"/>
  <c r="H80" i="2" l="1"/>
  <c r="G80" i="2"/>
  <c r="J80" i="2" s="1"/>
  <c r="I79" i="2"/>
  <c r="K79" i="2"/>
  <c r="L79" i="2"/>
  <c r="N79" i="2" s="1"/>
  <c r="O79" i="2" s="1"/>
  <c r="D80" i="2"/>
  <c r="A80" i="2" s="1"/>
  <c r="C81" i="2"/>
  <c r="F81" i="2" s="1"/>
  <c r="G81" i="2" l="1"/>
  <c r="J81" i="2" s="1"/>
  <c r="H81" i="2"/>
  <c r="I80" i="2"/>
  <c r="L80" i="2" s="1"/>
  <c r="N80" i="2" s="1"/>
  <c r="O80" i="2" s="1"/>
  <c r="K80" i="2"/>
  <c r="C82" i="2"/>
  <c r="F82" i="2" s="1"/>
  <c r="D81" i="2"/>
  <c r="A81" i="2" s="1"/>
  <c r="G82" i="2" l="1"/>
  <c r="J82" i="2" s="1"/>
  <c r="H82" i="2"/>
  <c r="I81" i="2"/>
  <c r="K81" i="2"/>
  <c r="L81" i="2"/>
  <c r="N81" i="2" s="1"/>
  <c r="O81" i="2" s="1"/>
  <c r="D82" i="2"/>
  <c r="A82" i="2" s="1"/>
  <c r="C83" i="2"/>
  <c r="F83" i="2" s="1"/>
  <c r="G83" i="2" l="1"/>
  <c r="J83" i="2" s="1"/>
  <c r="H83" i="2"/>
  <c r="I82" i="2"/>
  <c r="K82" i="2"/>
  <c r="L82" i="2"/>
  <c r="N82" i="2" s="1"/>
  <c r="O82" i="2" s="1"/>
  <c r="D83" i="2"/>
  <c r="A83" i="2" s="1"/>
  <c r="C84" i="2"/>
  <c r="F84" i="2" s="1"/>
  <c r="G84" i="2" l="1"/>
  <c r="J84" i="2" s="1"/>
  <c r="H84" i="2"/>
  <c r="K83" i="2"/>
  <c r="I83" i="2"/>
  <c r="L83" i="2" s="1"/>
  <c r="N83" i="2" s="1"/>
  <c r="O83" i="2" s="1"/>
  <c r="D84" i="2"/>
  <c r="A84" i="2" s="1"/>
  <c r="C85" i="2"/>
  <c r="F85" i="2" s="1"/>
  <c r="G85" i="2" l="1"/>
  <c r="J85" i="2" s="1"/>
  <c r="H85" i="2"/>
  <c r="I84" i="2"/>
  <c r="L84" i="2" s="1"/>
  <c r="N84" i="2" s="1"/>
  <c r="O84" i="2" s="1"/>
  <c r="K84" i="2"/>
  <c r="D85" i="2"/>
  <c r="A85" i="2" s="1"/>
  <c r="C86" i="2"/>
  <c r="F86" i="2" s="1"/>
  <c r="G86" i="2" l="1"/>
  <c r="J86" i="2" s="1"/>
  <c r="H86" i="2"/>
  <c r="I85" i="2"/>
  <c r="K85" i="2"/>
  <c r="L85" i="2"/>
  <c r="N85" i="2" s="1"/>
  <c r="O85" i="2" s="1"/>
  <c r="C87" i="2"/>
  <c r="F87" i="2" s="1"/>
  <c r="D86" i="2"/>
  <c r="A86" i="2" s="1"/>
  <c r="G87" i="2" l="1"/>
  <c r="J87" i="2" s="1"/>
  <c r="H87" i="2"/>
  <c r="I86" i="2"/>
  <c r="L86" i="2" s="1"/>
  <c r="N86" i="2" s="1"/>
  <c r="O86" i="2" s="1"/>
  <c r="K86" i="2"/>
  <c r="D87" i="2"/>
  <c r="A87" i="2" s="1"/>
  <c r="C88" i="2"/>
  <c r="F88" i="2" s="1"/>
  <c r="G88" i="2" l="1"/>
  <c r="J88" i="2" s="1"/>
  <c r="H88" i="2"/>
  <c r="I87" i="2"/>
  <c r="K87" i="2"/>
  <c r="L87" i="2"/>
  <c r="N87" i="2" s="1"/>
  <c r="O87" i="2" s="1"/>
  <c r="D88" i="2"/>
  <c r="A88" i="2" s="1"/>
  <c r="C89" i="2"/>
  <c r="F89" i="2" s="1"/>
  <c r="G89" i="2" l="1"/>
  <c r="J89" i="2" s="1"/>
  <c r="H89" i="2"/>
  <c r="I88" i="2"/>
  <c r="L88" i="2" s="1"/>
  <c r="N88" i="2" s="1"/>
  <c r="O88" i="2" s="1"/>
  <c r="K88" i="2"/>
  <c r="D89" i="2"/>
  <c r="A89" i="2" s="1"/>
  <c r="C90" i="2"/>
  <c r="F90" i="2" s="1"/>
  <c r="G90" i="2" l="1"/>
  <c r="J90" i="2" s="1"/>
  <c r="H90" i="2"/>
  <c r="I89" i="2"/>
  <c r="K89" i="2"/>
  <c r="L89" i="2"/>
  <c r="N89" i="2" s="1"/>
  <c r="O89" i="2" s="1"/>
  <c r="C91" i="2"/>
  <c r="F91" i="2" s="1"/>
  <c r="D90" i="2"/>
  <c r="A90" i="2" s="1"/>
  <c r="G91" i="2" l="1"/>
  <c r="J91" i="2" s="1"/>
  <c r="H91" i="2"/>
  <c r="K90" i="2"/>
  <c r="I90" i="2"/>
  <c r="L90" i="2" s="1"/>
  <c r="N90" i="2" s="1"/>
  <c r="O90" i="2" s="1"/>
  <c r="D91" i="2"/>
  <c r="A91" i="2" s="1"/>
  <c r="C92" i="2"/>
  <c r="F92" i="2" s="1"/>
  <c r="G92" i="2" l="1"/>
  <c r="J92" i="2" s="1"/>
  <c r="H92" i="2"/>
  <c r="I91" i="2"/>
  <c r="K91" i="2"/>
  <c r="L91" i="2"/>
  <c r="N91" i="2" s="1"/>
  <c r="O91" i="2" s="1"/>
  <c r="D92" i="2"/>
  <c r="A92" i="2" s="1"/>
  <c r="C93" i="2"/>
  <c r="F93" i="2" s="1"/>
  <c r="I92" i="2" l="1"/>
  <c r="K92" i="2"/>
  <c r="G93" i="2"/>
  <c r="J93" i="2" s="1"/>
  <c r="H93" i="2"/>
  <c r="L92" i="2"/>
  <c r="N92" i="2" s="1"/>
  <c r="O92" i="2" s="1"/>
  <c r="D93" i="2"/>
  <c r="A93" i="2" s="1"/>
  <c r="C94" i="2"/>
  <c r="F94" i="2" s="1"/>
  <c r="G94" i="2" l="1"/>
  <c r="J94" i="2" s="1"/>
  <c r="H94" i="2"/>
  <c r="I93" i="2"/>
  <c r="L93" i="2" s="1"/>
  <c r="N93" i="2" s="1"/>
  <c r="O93" i="2" s="1"/>
  <c r="K93" i="2"/>
  <c r="D94" i="2"/>
  <c r="A94" i="2" s="1"/>
  <c r="C95" i="2"/>
  <c r="F95" i="2" s="1"/>
  <c r="G95" i="2" l="1"/>
  <c r="J95" i="2" s="1"/>
  <c r="H95" i="2"/>
  <c r="K94" i="2"/>
  <c r="I94" i="2"/>
  <c r="L94" i="2" s="1"/>
  <c r="N94" i="2" s="1"/>
  <c r="O94" i="2" s="1"/>
  <c r="C96" i="2"/>
  <c r="F96" i="2" s="1"/>
  <c r="D95" i="2"/>
  <c r="A95" i="2" s="1"/>
  <c r="I95" i="2" l="1"/>
  <c r="K95" i="2"/>
  <c r="G96" i="2"/>
  <c r="J96" i="2" s="1"/>
  <c r="H96" i="2"/>
  <c r="L95" i="2"/>
  <c r="N95" i="2" s="1"/>
  <c r="O95" i="2" s="1"/>
  <c r="C97" i="2"/>
  <c r="F97" i="2" s="1"/>
  <c r="D96" i="2"/>
  <c r="A96" i="2" s="1"/>
  <c r="G97" i="2" l="1"/>
  <c r="J97" i="2" s="1"/>
  <c r="H97" i="2"/>
  <c r="I96" i="2"/>
  <c r="L96" i="2" s="1"/>
  <c r="N96" i="2" s="1"/>
  <c r="O96" i="2" s="1"/>
  <c r="K96" i="2"/>
  <c r="D97" i="2"/>
  <c r="A97" i="2" s="1"/>
  <c r="C98" i="2"/>
  <c r="F98" i="2" s="1"/>
  <c r="I97" i="2" l="1"/>
  <c r="K97" i="2"/>
  <c r="G98" i="2"/>
  <c r="J98" i="2" s="1"/>
  <c r="H98" i="2"/>
  <c r="L97" i="2"/>
  <c r="N97" i="2" s="1"/>
  <c r="O97" i="2" s="1"/>
  <c r="D98" i="2"/>
  <c r="A98" i="2" s="1"/>
  <c r="C99" i="2"/>
  <c r="F99" i="2" s="1"/>
  <c r="G99" i="2" l="1"/>
  <c r="J99" i="2" s="1"/>
  <c r="H99" i="2"/>
  <c r="I98" i="2"/>
  <c r="L98" i="2" s="1"/>
  <c r="N98" i="2" s="1"/>
  <c r="O98" i="2" s="1"/>
  <c r="K98" i="2"/>
  <c r="C100" i="2"/>
  <c r="F100" i="2" s="1"/>
  <c r="D99" i="2"/>
  <c r="A99" i="2" s="1"/>
  <c r="K99" i="2" l="1"/>
  <c r="I99" i="2"/>
  <c r="G100" i="2"/>
  <c r="J100" i="2" s="1"/>
  <c r="H100" i="2"/>
  <c r="L99" i="2"/>
  <c r="N99" i="2" s="1"/>
  <c r="O99" i="2" s="1"/>
  <c r="C101" i="2"/>
  <c r="F101" i="2" s="1"/>
  <c r="D100" i="2"/>
  <c r="A100" i="2" s="1"/>
  <c r="G101" i="2" l="1"/>
  <c r="J101" i="2" s="1"/>
  <c r="H101" i="2"/>
  <c r="I100" i="2"/>
  <c r="K100" i="2"/>
  <c r="L100" i="2"/>
  <c r="N100" i="2" s="1"/>
  <c r="O100" i="2" s="1"/>
  <c r="D101" i="2"/>
  <c r="A101" i="2" s="1"/>
  <c r="C102" i="2"/>
  <c r="F102" i="2" s="1"/>
  <c r="G102" i="2" l="1"/>
  <c r="J102" i="2" s="1"/>
  <c r="H102" i="2"/>
  <c r="I101" i="2"/>
  <c r="K101" i="2"/>
  <c r="L101" i="2"/>
  <c r="N101" i="2" s="1"/>
  <c r="O101" i="2" s="1"/>
  <c r="C103" i="2"/>
  <c r="F103" i="2" s="1"/>
  <c r="D102" i="2"/>
  <c r="A102" i="2" s="1"/>
  <c r="G103" i="2" l="1"/>
  <c r="J103" i="2" s="1"/>
  <c r="H103" i="2"/>
  <c r="I102" i="2"/>
  <c r="L102" i="2" s="1"/>
  <c r="N102" i="2" s="1"/>
  <c r="O102" i="2" s="1"/>
  <c r="K102" i="2"/>
  <c r="D103" i="2"/>
  <c r="A103" i="2" s="1"/>
  <c r="C104" i="2"/>
  <c r="F104" i="2" s="1"/>
  <c r="G104" i="2" l="1"/>
  <c r="J104" i="2" s="1"/>
  <c r="H104" i="2"/>
  <c r="I103" i="2"/>
  <c r="K103" i="2"/>
  <c r="L103" i="2"/>
  <c r="N103" i="2" s="1"/>
  <c r="O103" i="2" s="1"/>
  <c r="D104" i="2"/>
  <c r="A104" i="2" s="1"/>
  <c r="C105" i="2"/>
  <c r="F105" i="2" s="1"/>
  <c r="G105" i="2" l="1"/>
  <c r="J105" i="2" s="1"/>
  <c r="H105" i="2"/>
  <c r="I104" i="2"/>
  <c r="K104" i="2"/>
  <c r="L104" i="2"/>
  <c r="N104" i="2" s="1"/>
  <c r="O104" i="2" s="1"/>
  <c r="C106" i="2"/>
  <c r="F106" i="2" s="1"/>
  <c r="D105" i="2"/>
  <c r="A105" i="2" s="1"/>
  <c r="G106" i="2" l="1"/>
  <c r="J106" i="2" s="1"/>
  <c r="H106" i="2"/>
  <c r="I105" i="2"/>
  <c r="K105" i="2"/>
  <c r="L105" i="2"/>
  <c r="N105" i="2" s="1"/>
  <c r="O105" i="2" s="1"/>
  <c r="D106" i="2"/>
  <c r="A106" i="2" s="1"/>
  <c r="C107" i="2"/>
  <c r="F107" i="2" s="1"/>
  <c r="K106" i="2" l="1"/>
  <c r="I106" i="2"/>
  <c r="G107" i="2"/>
  <c r="J107" i="2" s="1"/>
  <c r="H107" i="2"/>
  <c r="L106" i="2"/>
  <c r="N106" i="2" s="1"/>
  <c r="O106" i="2" s="1"/>
  <c r="C108" i="2"/>
  <c r="F108" i="2" s="1"/>
  <c r="D107" i="2"/>
  <c r="A107" i="2" s="1"/>
  <c r="G108" i="2" l="1"/>
  <c r="J108" i="2" s="1"/>
  <c r="H108" i="2"/>
  <c r="I107" i="2"/>
  <c r="K107" i="2"/>
  <c r="L107" i="2"/>
  <c r="N107" i="2" s="1"/>
  <c r="O107" i="2" s="1"/>
  <c r="D108" i="2"/>
  <c r="A108" i="2" s="1"/>
  <c r="C109" i="2"/>
  <c r="F109" i="2" s="1"/>
  <c r="I108" i="2" l="1"/>
  <c r="K108" i="2"/>
  <c r="G109" i="2"/>
  <c r="J109" i="2" s="1"/>
  <c r="H109" i="2"/>
  <c r="L108" i="2"/>
  <c r="N108" i="2" s="1"/>
  <c r="O108" i="2" s="1"/>
  <c r="D109" i="2"/>
  <c r="A109" i="2" s="1"/>
  <c r="C110" i="2"/>
  <c r="F110" i="2" s="1"/>
  <c r="G110" i="2" l="1"/>
  <c r="J110" i="2" s="1"/>
  <c r="H110" i="2"/>
  <c r="I109" i="2"/>
  <c r="K109" i="2"/>
  <c r="L109" i="2"/>
  <c r="N109" i="2" s="1"/>
  <c r="O109" i="2" s="1"/>
  <c r="D110" i="2"/>
  <c r="A110" i="2" s="1"/>
  <c r="C111" i="2"/>
  <c r="F111" i="2" s="1"/>
  <c r="K110" i="2" l="1"/>
  <c r="I110" i="2"/>
  <c r="G111" i="2"/>
  <c r="J111" i="2" s="1"/>
  <c r="H111" i="2"/>
  <c r="L110" i="2"/>
  <c r="N110" i="2" s="1"/>
  <c r="O110" i="2" s="1"/>
  <c r="D111" i="2"/>
  <c r="A111" i="2" s="1"/>
  <c r="C112" i="2"/>
  <c r="F112" i="2" s="1"/>
  <c r="G112" i="2" l="1"/>
  <c r="J112" i="2" s="1"/>
  <c r="H112" i="2"/>
  <c r="I111" i="2"/>
  <c r="L111" i="2" s="1"/>
  <c r="N111" i="2" s="1"/>
  <c r="O111" i="2" s="1"/>
  <c r="K111" i="2"/>
  <c r="D112" i="2"/>
  <c r="A112" i="2" s="1"/>
  <c r="C113" i="2"/>
  <c r="F113" i="2" s="1"/>
  <c r="G113" i="2" l="1"/>
  <c r="J113" i="2" s="1"/>
  <c r="H113" i="2"/>
  <c r="I112" i="2"/>
  <c r="K112" i="2"/>
  <c r="L112" i="2"/>
  <c r="N112" i="2" s="1"/>
  <c r="O112" i="2" s="1"/>
  <c r="D113" i="2"/>
  <c r="A113" i="2" s="1"/>
  <c r="C114" i="2"/>
  <c r="F114" i="2" s="1"/>
  <c r="G114" i="2" l="1"/>
  <c r="J114" i="2" s="1"/>
  <c r="H114" i="2"/>
  <c r="I113" i="2"/>
  <c r="K113" i="2"/>
  <c r="L113" i="2"/>
  <c r="N113" i="2" s="1"/>
  <c r="O113" i="2" s="1"/>
  <c r="D114" i="2"/>
  <c r="A114" i="2" s="1"/>
  <c r="C115" i="2"/>
  <c r="F115" i="2" s="1"/>
  <c r="I114" i="2" l="1"/>
  <c r="K114" i="2"/>
  <c r="G115" i="2"/>
  <c r="J115" i="2" s="1"/>
  <c r="H115" i="2"/>
  <c r="L114" i="2"/>
  <c r="N114" i="2" s="1"/>
  <c r="O114" i="2" s="1"/>
  <c r="D115" i="2"/>
  <c r="A115" i="2" s="1"/>
  <c r="C116" i="2"/>
  <c r="F116" i="2" s="1"/>
  <c r="G116" i="2" l="1"/>
  <c r="J116" i="2" s="1"/>
  <c r="H116" i="2"/>
  <c r="K115" i="2"/>
  <c r="I115" i="2"/>
  <c r="L115" i="2"/>
  <c r="N115" i="2" s="1"/>
  <c r="O115" i="2" s="1"/>
  <c r="D116" i="2"/>
  <c r="A116" i="2" s="1"/>
  <c r="C117" i="2"/>
  <c r="F117" i="2" s="1"/>
  <c r="I116" i="2" l="1"/>
  <c r="K116" i="2"/>
  <c r="G117" i="2"/>
  <c r="J117" i="2" s="1"/>
  <c r="H117" i="2"/>
  <c r="L116" i="2"/>
  <c r="N116" i="2" s="1"/>
  <c r="O116" i="2" s="1"/>
  <c r="D117" i="2"/>
  <c r="A117" i="2" s="1"/>
  <c r="C118" i="2"/>
  <c r="F118" i="2" s="1"/>
  <c r="G118" i="2" l="1"/>
  <c r="J118" i="2" s="1"/>
  <c r="H118" i="2"/>
  <c r="I117" i="2"/>
  <c r="K117" i="2"/>
  <c r="L117" i="2"/>
  <c r="N117" i="2" s="1"/>
  <c r="O117" i="2" s="1"/>
  <c r="D118" i="2"/>
  <c r="A118" i="2" s="1"/>
  <c r="C119" i="2"/>
  <c r="F119" i="2" s="1"/>
  <c r="G119" i="2" l="1"/>
  <c r="J119" i="2" s="1"/>
  <c r="H119" i="2"/>
  <c r="I118" i="2"/>
  <c r="K118" i="2"/>
  <c r="L118" i="2"/>
  <c r="N118" i="2" s="1"/>
  <c r="O118" i="2" s="1"/>
  <c r="C120" i="2"/>
  <c r="F120" i="2" s="1"/>
  <c r="D119" i="2"/>
  <c r="A119" i="2" s="1"/>
  <c r="I119" i="2" l="1"/>
  <c r="K119" i="2"/>
  <c r="G120" i="2"/>
  <c r="J120" i="2" s="1"/>
  <c r="H120" i="2"/>
  <c r="L119" i="2"/>
  <c r="N119" i="2" s="1"/>
  <c r="O119" i="2" s="1"/>
  <c r="D120" i="2"/>
  <c r="A120" i="2" s="1"/>
  <c r="C121" i="2"/>
  <c r="F121" i="2" s="1"/>
  <c r="G121" i="2" l="1"/>
  <c r="J121" i="2" s="1"/>
  <c r="H121" i="2"/>
  <c r="I120" i="2"/>
  <c r="K120" i="2"/>
  <c r="L120" i="2"/>
  <c r="N120" i="2" s="1"/>
  <c r="O120" i="2" s="1"/>
  <c r="D121" i="2"/>
  <c r="A121" i="2" s="1"/>
  <c r="C122" i="2"/>
  <c r="F122" i="2" s="1"/>
  <c r="G122" i="2" l="1"/>
  <c r="J122" i="2" s="1"/>
  <c r="H122" i="2"/>
  <c r="I121" i="2"/>
  <c r="K121" i="2"/>
  <c r="L121" i="2"/>
  <c r="N121" i="2" s="1"/>
  <c r="O121" i="2" s="1"/>
  <c r="D122" i="2"/>
  <c r="A122" i="2" s="1"/>
  <c r="C123" i="2"/>
  <c r="F123" i="2" s="1"/>
  <c r="G123" i="2" l="1"/>
  <c r="J123" i="2" s="1"/>
  <c r="H123" i="2"/>
  <c r="K122" i="2"/>
  <c r="I122" i="2"/>
  <c r="L122" i="2"/>
  <c r="N122" i="2" s="1"/>
  <c r="O122" i="2" s="1"/>
  <c r="D123" i="2"/>
  <c r="A123" i="2" s="1"/>
  <c r="C124" i="2"/>
  <c r="F124" i="2" s="1"/>
  <c r="G124" i="2" l="1"/>
  <c r="J124" i="2" s="1"/>
  <c r="H124" i="2"/>
  <c r="I123" i="2"/>
  <c r="K123" i="2"/>
  <c r="L123" i="2"/>
  <c r="N123" i="2" s="1"/>
  <c r="O123" i="2" s="1"/>
  <c r="C125" i="2"/>
  <c r="F125" i="2" s="1"/>
  <c r="D124" i="2"/>
  <c r="A124" i="2" s="1"/>
  <c r="G125" i="2" l="1"/>
  <c r="J125" i="2" s="1"/>
  <c r="H125" i="2"/>
  <c r="I124" i="2"/>
  <c r="L124" i="2" s="1"/>
  <c r="N124" i="2" s="1"/>
  <c r="O124" i="2" s="1"/>
  <c r="K124" i="2"/>
  <c r="D125" i="2"/>
  <c r="A125" i="2" s="1"/>
  <c r="C126" i="2"/>
  <c r="F126" i="2" s="1"/>
  <c r="G126" i="2" l="1"/>
  <c r="J126" i="2" s="1"/>
  <c r="H126" i="2"/>
  <c r="I125" i="2"/>
  <c r="K125" i="2"/>
  <c r="L125" i="2"/>
  <c r="N125" i="2" s="1"/>
  <c r="O125" i="2" s="1"/>
  <c r="D126" i="2"/>
  <c r="A126" i="2" s="1"/>
  <c r="C127" i="2"/>
  <c r="F127" i="2" s="1"/>
  <c r="G127" i="2" l="1"/>
  <c r="J127" i="2" s="1"/>
  <c r="H127" i="2"/>
  <c r="K126" i="2"/>
  <c r="I126" i="2"/>
  <c r="L126" i="2" s="1"/>
  <c r="N126" i="2" s="1"/>
  <c r="O126" i="2" s="1"/>
  <c r="D127" i="2"/>
  <c r="A127" i="2" s="1"/>
  <c r="C128" i="2"/>
  <c r="F128" i="2" s="1"/>
  <c r="G128" i="2" l="1"/>
  <c r="J128" i="2" s="1"/>
  <c r="H128" i="2"/>
  <c r="I127" i="2"/>
  <c r="K127" i="2"/>
  <c r="L127" i="2"/>
  <c r="N127" i="2" s="1"/>
  <c r="O127" i="2" s="1"/>
  <c r="C129" i="2"/>
  <c r="F129" i="2" s="1"/>
  <c r="D128" i="2"/>
  <c r="A128" i="2" s="1"/>
  <c r="G129" i="2" l="1"/>
  <c r="J129" i="2" s="1"/>
  <c r="H129" i="2"/>
  <c r="I128" i="2"/>
  <c r="K128" i="2"/>
  <c r="L128" i="2"/>
  <c r="N128" i="2" s="1"/>
  <c r="O128" i="2" s="1"/>
  <c r="D129" i="2"/>
  <c r="A129" i="2" s="1"/>
  <c r="C130" i="2"/>
  <c r="F130" i="2" s="1"/>
  <c r="G130" i="2" l="1"/>
  <c r="J130" i="2" s="1"/>
  <c r="H130" i="2"/>
  <c r="I129" i="2"/>
  <c r="K129" i="2"/>
  <c r="L129" i="2"/>
  <c r="N129" i="2" s="1"/>
  <c r="O129" i="2" s="1"/>
  <c r="C131" i="2"/>
  <c r="F131" i="2" s="1"/>
  <c r="D130" i="2"/>
  <c r="A130" i="2" s="1"/>
  <c r="I130" i="2" l="1"/>
  <c r="K130" i="2"/>
  <c r="G131" i="2"/>
  <c r="J131" i="2" s="1"/>
  <c r="H131" i="2"/>
  <c r="L130" i="2"/>
  <c r="N130" i="2" s="1"/>
  <c r="O130" i="2" s="1"/>
  <c r="D131" i="2"/>
  <c r="A131" i="2" s="1"/>
  <c r="C132" i="2"/>
  <c r="F132" i="2" s="1"/>
  <c r="K131" i="2" l="1"/>
  <c r="I131" i="2"/>
  <c r="G132" i="2"/>
  <c r="J132" i="2" s="1"/>
  <c r="H132" i="2"/>
  <c r="L131" i="2"/>
  <c r="N131" i="2" s="1"/>
  <c r="O131" i="2" s="1"/>
  <c r="D132" i="2"/>
  <c r="A132" i="2" s="1"/>
  <c r="C133" i="2"/>
  <c r="F133" i="2" s="1"/>
  <c r="G133" i="2" l="1"/>
  <c r="J133" i="2" s="1"/>
  <c r="H133" i="2"/>
  <c r="I132" i="2"/>
  <c r="L132" i="2" s="1"/>
  <c r="N132" i="2" s="1"/>
  <c r="O132" i="2" s="1"/>
  <c r="K132" i="2"/>
  <c r="C134" i="2"/>
  <c r="F134" i="2" s="1"/>
  <c r="D133" i="2"/>
  <c r="A133" i="2" s="1"/>
  <c r="G134" i="2" l="1"/>
  <c r="J134" i="2" s="1"/>
  <c r="H134" i="2"/>
  <c r="I133" i="2"/>
  <c r="K133" i="2"/>
  <c r="L133" i="2"/>
  <c r="N133" i="2" s="1"/>
  <c r="O133" i="2" s="1"/>
  <c r="D134" i="2"/>
  <c r="A134" i="2" s="1"/>
  <c r="C135" i="2"/>
  <c r="F135" i="2" s="1"/>
  <c r="G135" i="2" l="1"/>
  <c r="J135" i="2" s="1"/>
  <c r="H135" i="2"/>
  <c r="I134" i="2"/>
  <c r="K134" i="2"/>
  <c r="L134" i="2"/>
  <c r="N134" i="2" s="1"/>
  <c r="O134" i="2" s="1"/>
  <c r="C136" i="2"/>
  <c r="F136" i="2" s="1"/>
  <c r="D135" i="2"/>
  <c r="A135" i="2" s="1"/>
  <c r="I135" i="2" l="1"/>
  <c r="K135" i="2"/>
  <c r="G136" i="2"/>
  <c r="J136" i="2" s="1"/>
  <c r="H136" i="2"/>
  <c r="L135" i="2"/>
  <c r="N135" i="2" s="1"/>
  <c r="O135" i="2" s="1"/>
  <c r="C137" i="2"/>
  <c r="F137" i="2" s="1"/>
  <c r="D136" i="2"/>
  <c r="A136" i="2" s="1"/>
  <c r="I136" i="2" l="1"/>
  <c r="K136" i="2"/>
  <c r="G137" i="2"/>
  <c r="J137" i="2" s="1"/>
  <c r="H137" i="2"/>
  <c r="L136" i="2"/>
  <c r="N136" i="2" s="1"/>
  <c r="O136" i="2" s="1"/>
  <c r="C138" i="2"/>
  <c r="F138" i="2" s="1"/>
  <c r="D137" i="2"/>
  <c r="A137" i="2" s="1"/>
  <c r="I137" i="2" l="1"/>
  <c r="K137" i="2"/>
  <c r="G138" i="2"/>
  <c r="J138" i="2" s="1"/>
  <c r="H138" i="2"/>
  <c r="L137" i="2"/>
  <c r="N137" i="2" s="1"/>
  <c r="O137" i="2" s="1"/>
  <c r="C139" i="2"/>
  <c r="F139" i="2" s="1"/>
  <c r="D138" i="2"/>
  <c r="A138" i="2" s="1"/>
  <c r="I138" i="2" l="1"/>
  <c r="K138" i="2"/>
  <c r="G139" i="2"/>
  <c r="J139" i="2" s="1"/>
  <c r="H139" i="2"/>
  <c r="L138" i="2"/>
  <c r="N138" i="2" s="1"/>
  <c r="O138" i="2" s="1"/>
  <c r="C140" i="2"/>
  <c r="F140" i="2" s="1"/>
  <c r="D139" i="2"/>
  <c r="A139" i="2" s="1"/>
  <c r="G140" i="2" l="1"/>
  <c r="J140" i="2" s="1"/>
  <c r="H140" i="2"/>
  <c r="I139" i="2"/>
  <c r="K139" i="2"/>
  <c r="L139" i="2"/>
  <c r="N139" i="2" s="1"/>
  <c r="O139" i="2" s="1"/>
  <c r="C141" i="2"/>
  <c r="F141" i="2" s="1"/>
  <c r="D140" i="2"/>
  <c r="A140" i="2" s="1"/>
  <c r="G141" i="2" l="1"/>
  <c r="J141" i="2" s="1"/>
  <c r="H141" i="2"/>
  <c r="I140" i="2"/>
  <c r="L140" i="2" s="1"/>
  <c r="N140" i="2" s="1"/>
  <c r="O140" i="2" s="1"/>
  <c r="K140" i="2"/>
  <c r="C142" i="2"/>
  <c r="F142" i="2" s="1"/>
  <c r="D141" i="2"/>
  <c r="A141" i="2" s="1"/>
  <c r="G142" i="2" l="1"/>
  <c r="J142" i="2" s="1"/>
  <c r="H142" i="2"/>
  <c r="I141" i="2"/>
  <c r="K141" i="2"/>
  <c r="L141" i="2"/>
  <c r="N141" i="2" s="1"/>
  <c r="O141" i="2" s="1"/>
  <c r="D142" i="2"/>
  <c r="A142" i="2" s="1"/>
  <c r="C143" i="2"/>
  <c r="I142" i="2" l="1"/>
  <c r="K142" i="2"/>
  <c r="L142" i="2"/>
  <c r="N142" i="2" s="1"/>
  <c r="C144" i="2"/>
  <c r="D143" i="2"/>
  <c r="A143" i="2" s="1"/>
  <c r="O142" i="2" l="1"/>
  <c r="O143" i="2"/>
  <c r="D144" i="2"/>
  <c r="A144" i="2" s="1"/>
  <c r="C145" i="2"/>
  <c r="C146" i="2" l="1"/>
  <c r="D145" i="2"/>
  <c r="A145" i="2" s="1"/>
  <c r="D146" i="2" l="1"/>
  <c r="A146" i="2" s="1"/>
  <c r="C147" i="2"/>
  <c r="C148" i="2" l="1"/>
  <c r="D147" i="2"/>
  <c r="A147" i="2" s="1"/>
  <c r="D148" i="2" l="1"/>
  <c r="A148" i="2" s="1"/>
  <c r="C149" i="2"/>
  <c r="C150" i="2" l="1"/>
  <c r="D149" i="2"/>
  <c r="A149" i="2" s="1"/>
  <c r="D150" i="2" l="1"/>
  <c r="A150" i="2" s="1"/>
  <c r="C151" i="2"/>
  <c r="C152" i="2" l="1"/>
  <c r="D151" i="2"/>
  <c r="A151" i="2" s="1"/>
  <c r="D152" i="2" l="1"/>
  <c r="A152" i="2" s="1"/>
  <c r="C153" i="2"/>
  <c r="C154" i="2" l="1"/>
  <c r="D153" i="2"/>
  <c r="A153" i="2" s="1"/>
  <c r="D154" i="2" l="1"/>
  <c r="A154" i="2" s="1"/>
  <c r="C155" i="2"/>
  <c r="C156" i="2" l="1"/>
  <c r="D155" i="2"/>
  <c r="A155" i="2" s="1"/>
  <c r="D156" i="2" l="1"/>
  <c r="A156" i="2" s="1"/>
  <c r="C157" i="2"/>
  <c r="C158" i="2" l="1"/>
  <c r="D157" i="2"/>
  <c r="A157" i="2" s="1"/>
  <c r="D158" i="2" l="1"/>
  <c r="A158" i="2" s="1"/>
  <c r="C159" i="2"/>
  <c r="C160" i="2" l="1"/>
  <c r="D159" i="2"/>
  <c r="A159" i="2" s="1"/>
  <c r="D160" i="2" l="1"/>
  <c r="A160" i="2" s="1"/>
  <c r="C161" i="2"/>
  <c r="C162" i="2" l="1"/>
  <c r="D161" i="2"/>
  <c r="A161" i="2" s="1"/>
  <c r="D162" i="2" l="1"/>
  <c r="A162" i="2" s="1"/>
  <c r="C163" i="2"/>
  <c r="C164" i="2" l="1"/>
  <c r="D163" i="2"/>
  <c r="A163" i="2" s="1"/>
  <c r="D164" i="2" l="1"/>
  <c r="A164" i="2" s="1"/>
  <c r="C165" i="2"/>
  <c r="C166" i="2" l="1"/>
  <c r="D165" i="2"/>
  <c r="A165" i="2" s="1"/>
  <c r="D166" i="2" l="1"/>
  <c r="A166" i="2" s="1"/>
  <c r="C167" i="2"/>
  <c r="C168" i="2" l="1"/>
  <c r="D167" i="2"/>
  <c r="A167" i="2" s="1"/>
  <c r="D168" i="2" l="1"/>
  <c r="A168" i="2" s="1"/>
  <c r="C169" i="2"/>
  <c r="C170" i="2" l="1"/>
  <c r="D169" i="2"/>
  <c r="A169" i="2" s="1"/>
  <c r="D170" i="2" l="1"/>
  <c r="A170" i="2" s="1"/>
  <c r="C171" i="2"/>
  <c r="C172" i="2" l="1"/>
  <c r="D171" i="2"/>
  <c r="A171" i="2" s="1"/>
  <c r="D172" i="2" l="1"/>
  <c r="A172" i="2" s="1"/>
  <c r="C173" i="2"/>
  <c r="C174" i="2" l="1"/>
  <c r="D173" i="2"/>
  <c r="A173" i="2" s="1"/>
  <c r="D174" i="2" l="1"/>
  <c r="A174" i="2" s="1"/>
  <c r="C175" i="2"/>
  <c r="C176" i="2" l="1"/>
  <c r="D175" i="2"/>
  <c r="A175" i="2" s="1"/>
  <c r="D176" i="2" l="1"/>
  <c r="A176" i="2" s="1"/>
  <c r="C177" i="2"/>
  <c r="D177" i="2" l="1"/>
  <c r="A177" i="2" s="1"/>
  <c r="C178" i="2"/>
  <c r="D178" i="2" l="1"/>
  <c r="A178" i="2" s="1"/>
  <c r="C179" i="2"/>
  <c r="D179" i="2" l="1"/>
  <c r="A179" i="2" s="1"/>
  <c r="C180" i="2"/>
  <c r="D180" i="2" l="1"/>
  <c r="A180" i="2" s="1"/>
  <c r="C181" i="2"/>
  <c r="D181" i="2" l="1"/>
  <c r="A181" i="2" s="1"/>
  <c r="C182" i="2"/>
  <c r="D182" i="2" l="1"/>
  <c r="A182" i="2" s="1"/>
  <c r="C183" i="2"/>
  <c r="C184" i="2" l="1"/>
  <c r="D183" i="2"/>
  <c r="A183" i="2" s="1"/>
  <c r="D184" i="2" l="1"/>
  <c r="A184" i="2" s="1"/>
  <c r="C185" i="2"/>
  <c r="C186" i="2" l="1"/>
  <c r="D185" i="2"/>
  <c r="A185" i="2" s="1"/>
  <c r="D186" i="2" l="1"/>
  <c r="A186" i="2" s="1"/>
  <c r="C187" i="2"/>
  <c r="C188" i="2" l="1"/>
  <c r="D187" i="2"/>
  <c r="A187" i="2" s="1"/>
  <c r="D188" i="2" l="1"/>
  <c r="A188" i="2" s="1"/>
  <c r="C189" i="2"/>
  <c r="C190" i="2" l="1"/>
  <c r="D189" i="2"/>
  <c r="A189" i="2" s="1"/>
  <c r="D190" i="2" l="1"/>
  <c r="A190" i="2" s="1"/>
  <c r="C191" i="2"/>
  <c r="C192" i="2" l="1"/>
  <c r="D191" i="2"/>
  <c r="A191" i="2" s="1"/>
  <c r="D192" i="2" l="1"/>
  <c r="A192" i="2" s="1"/>
  <c r="C193" i="2"/>
  <c r="C194" i="2" l="1"/>
  <c r="D193" i="2"/>
  <c r="A193" i="2" s="1"/>
  <c r="D194" i="2" l="1"/>
  <c r="A194" i="2" s="1"/>
  <c r="C195" i="2"/>
  <c r="D195" i="2" l="1"/>
  <c r="A195" i="2" s="1"/>
  <c r="C196" i="2"/>
  <c r="C197" i="2" l="1"/>
  <c r="D197" i="2" s="1"/>
  <c r="A197" i="2" s="1"/>
  <c r="D196" i="2"/>
  <c r="A196" i="2" s="1"/>
</calcChain>
</file>

<file path=xl/sharedStrings.xml><?xml version="1.0" encoding="utf-8"?>
<sst xmlns="http://schemas.openxmlformats.org/spreadsheetml/2006/main" count="21" uniqueCount="20">
  <si>
    <t>patients achieved</t>
  </si>
  <si>
    <t>Total patients</t>
  </si>
  <si>
    <t>Upper threshold</t>
  </si>
  <si>
    <t>patients excluded</t>
  </si>
  <si>
    <t>total patients after exclusion</t>
  </si>
  <si>
    <t>achivement threshold</t>
  </si>
  <si>
    <t>Exclusions required:</t>
  </si>
  <si>
    <t>Achieved patients</t>
  </si>
  <si>
    <t>Lower threshold</t>
  </si>
  <si>
    <t>Total points</t>
  </si>
  <si>
    <t>lower threshold No</t>
  </si>
  <si>
    <t>Upper threshold No</t>
  </si>
  <si>
    <t>Points total value</t>
  </si>
  <si>
    <t>Threshold Range</t>
  </si>
  <si>
    <t>Above lower threshold</t>
  </si>
  <si>
    <t>Gap to upper threshold</t>
  </si>
  <si>
    <t>% achievement</t>
  </si>
  <si>
    <t>Value paid</t>
  </si>
  <si>
    <t>Each exclusion worth</t>
  </si>
  <si>
    <t>prevalence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</si>
</sst>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4" borderId="1" xfId="0" applyFont="1" applyFill="1" applyBorder="1"/>
    <xf numFmtId="0" fontId="4" fillId="4" borderId="2" xfId="0" applyFont="1" applyFill="1" applyBorder="1"/>
    <xf numFmtId="0" fontId="5" fillId="2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9" fontId="3" fillId="3" borderId="4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0" fontId="2" fillId="0" borderId="0" xfId="0" applyFont="1"/>
    <xf numFmtId="1" fontId="0" fillId="0" borderId="0" xfId="0" applyNumberFormat="1"/>
    <xf numFmtId="9" fontId="0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top" wrapText="1"/>
    </xf>
    <xf numFmtId="9" fontId="0" fillId="0" borderId="0" xfId="1" applyFont="1" applyAlignment="1">
      <alignment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28575</xdr:rowOff>
    </xdr:from>
    <xdr:to>
      <xdr:col>12</xdr:col>
      <xdr:colOff>304800</xdr:colOff>
      <xdr:row>5</xdr:row>
      <xdr:rowOff>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05CDD597-739E-C502-053D-5C68EB5E4BD7}"/>
            </a:ext>
          </a:extLst>
        </xdr:cNvPr>
        <xdr:cNvSpPr/>
      </xdr:nvSpPr>
      <xdr:spPr>
        <a:xfrm>
          <a:off x="3695700" y="228600"/>
          <a:ext cx="3314700" cy="1143000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GB" sz="1100"/>
            <a:t>Edit data in this row</a:t>
          </a:r>
          <a:r>
            <a:rPr lang="en-GB" sz="1100" baseline="0"/>
            <a:t> according to </a:t>
          </a:r>
        </a:p>
        <a:p>
          <a:pPr algn="l"/>
          <a:r>
            <a:rPr lang="en-GB" sz="1100" baseline="0"/>
            <a:t>your chosen indicator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E9032-A904-49FF-93CC-66679B5722F8}">
  <dimension ref="B1:L11"/>
  <sheetViews>
    <sheetView tabSelected="1" workbookViewId="0">
      <selection activeCell="L6" sqref="L6"/>
    </sheetView>
  </sheetViews>
  <sheetFormatPr defaultRowHeight="15" x14ac:dyDescent="0.25"/>
  <cols>
    <col min="2" max="2" width="16.85546875" bestFit="1" customWidth="1"/>
    <col min="3" max="3" width="13.28515625" bestFit="1" customWidth="1"/>
    <col min="4" max="6" width="13.28515625" customWidth="1"/>
    <col min="7" max="7" width="15.5703125" bestFit="1" customWidth="1"/>
  </cols>
  <sheetData>
    <row r="1" spans="2:12" ht="15.75" thickBot="1" x14ac:dyDescent="0.3"/>
    <row r="2" spans="2:12" ht="38.25" thickBot="1" x14ac:dyDescent="0.35">
      <c r="B2" s="5" t="s">
        <v>0</v>
      </c>
      <c r="C2" s="5" t="s">
        <v>1</v>
      </c>
      <c r="D2" s="5" t="s">
        <v>9</v>
      </c>
      <c r="E2" s="5" t="s">
        <v>12</v>
      </c>
      <c r="F2" s="5" t="s">
        <v>8</v>
      </c>
      <c r="G2" s="5" t="s">
        <v>2</v>
      </c>
    </row>
    <row r="3" spans="2:12" ht="19.5" thickBot="1" x14ac:dyDescent="0.35">
      <c r="B3" s="6">
        <v>600</v>
      </c>
      <c r="C3" s="6">
        <v>1000</v>
      </c>
      <c r="D3" s="6">
        <v>17</v>
      </c>
      <c r="E3" s="6">
        <f>D3*518</f>
        <v>8806</v>
      </c>
      <c r="F3" s="7">
        <v>0.35</v>
      </c>
      <c r="G3" s="7">
        <v>0.65</v>
      </c>
    </row>
    <row r="5" spans="2:12" ht="15.75" thickBot="1" x14ac:dyDescent="0.3"/>
    <row r="6" spans="2:12" ht="22.5" thickTop="1" thickBot="1" x14ac:dyDescent="0.4">
      <c r="B6" s="3" t="s">
        <v>6</v>
      </c>
      <c r="C6" s="4"/>
      <c r="D6" s="4"/>
      <c r="E6" s="4"/>
      <c r="F6" s="4"/>
      <c r="G6" s="8">
        <f>IF(L6&gt;0,ROUNDUP(L6,0),0)</f>
        <v>77</v>
      </c>
      <c r="L6" s="9">
        <f>(B3-(C3*G3))*(1/G3)*-1</f>
        <v>76.92307692307692</v>
      </c>
    </row>
    <row r="7" spans="2:12" ht="15.75" thickTop="1" x14ac:dyDescent="0.25"/>
    <row r="11" spans="2:12" x14ac:dyDescent="0.25">
      <c r="B11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CE0B-9C83-4395-884B-A14DE7E6BF20}">
  <dimension ref="A2:O218"/>
  <sheetViews>
    <sheetView topLeftCell="A60" workbookViewId="0">
      <selection activeCell="B80" sqref="B80"/>
    </sheetView>
  </sheetViews>
  <sheetFormatPr defaultRowHeight="15" x14ac:dyDescent="0.25"/>
  <cols>
    <col min="1" max="1" width="12.42578125" bestFit="1" customWidth="1"/>
    <col min="3" max="3" width="8.28515625" bestFit="1" customWidth="1"/>
    <col min="4" max="4" width="12.42578125" bestFit="1" customWidth="1"/>
    <col min="7" max="7" width="10.42578125" customWidth="1"/>
    <col min="8" max="8" width="11.140625" customWidth="1"/>
    <col min="9" max="9" width="9.5703125" customWidth="1"/>
    <col min="10" max="11" width="12.42578125" customWidth="1"/>
    <col min="13" max="13" width="15.7109375" customWidth="1"/>
    <col min="14" max="14" width="12.85546875" customWidth="1"/>
  </cols>
  <sheetData>
    <row r="2" spans="1:15" ht="75" x14ac:dyDescent="0.25">
      <c r="B2" s="2" t="s">
        <v>3</v>
      </c>
      <c r="C2" s="2" t="s">
        <v>4</v>
      </c>
      <c r="D2" s="2" t="s">
        <v>5</v>
      </c>
      <c r="E2" s="2" t="s">
        <v>7</v>
      </c>
      <c r="F2" s="2" t="s">
        <v>1</v>
      </c>
      <c r="G2" s="2" t="s">
        <v>10</v>
      </c>
      <c r="H2" s="2" t="s">
        <v>11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19</v>
      </c>
      <c r="N2" s="2" t="s">
        <v>17</v>
      </c>
      <c r="O2" s="2" t="s">
        <v>18</v>
      </c>
    </row>
    <row r="3" spans="1:15" x14ac:dyDescent="0.25">
      <c r="A3">
        <f>D3</f>
        <v>0</v>
      </c>
      <c r="B3" s="14">
        <v>0</v>
      </c>
      <c r="C3" s="1">
        <f>Sheet1!$C$3-B3</f>
        <v>1000</v>
      </c>
      <c r="D3" s="1">
        <f>IF(C3*Sheet1!$G$3&lt;=Sheet1!$B$3, 1, 0)</f>
        <v>0</v>
      </c>
      <c r="E3">
        <f>Sheet1!$B$3</f>
        <v>600</v>
      </c>
      <c r="F3">
        <f>C3</f>
        <v>1000</v>
      </c>
      <c r="G3" s="10">
        <f>F3*Sheet1!$F$3</f>
        <v>350</v>
      </c>
      <c r="H3" s="10">
        <f>F3*Sheet1!$G$3</f>
        <v>650</v>
      </c>
      <c r="I3" s="10">
        <f>H3-G3</f>
        <v>300</v>
      </c>
      <c r="J3" s="10">
        <f>E3-G3</f>
        <v>250</v>
      </c>
      <c r="K3" s="10">
        <f>H3-E3</f>
        <v>50</v>
      </c>
      <c r="L3" s="11">
        <f>IF(J3/I3&lt;=1, J3/I3, 1)</f>
        <v>0.83333333333333337</v>
      </c>
      <c r="M3" s="15">
        <f>(Sheet1!$C$3-B3)/Sheet1!$C$3</f>
        <v>1</v>
      </c>
      <c r="N3" s="13">
        <f>L3*Sheet1!$E$3*M3</f>
        <v>7338.3333333333339</v>
      </c>
      <c r="O3" s="2"/>
    </row>
    <row r="4" spans="1:15" x14ac:dyDescent="0.25">
      <c r="A4">
        <f>D4</f>
        <v>0</v>
      </c>
      <c r="B4" s="1">
        <v>1</v>
      </c>
      <c r="C4" s="1">
        <f>Sheet1!$C$3-B4</f>
        <v>999</v>
      </c>
      <c r="D4" s="1">
        <f>IF(C4*Sheet1!$G$3&lt;=Sheet1!$B$3, 1, 0)</f>
        <v>0</v>
      </c>
      <c r="E4">
        <f>Sheet1!$B$3</f>
        <v>600</v>
      </c>
      <c r="F4">
        <f>C4</f>
        <v>999</v>
      </c>
      <c r="G4" s="10">
        <f>F4*Sheet1!$F$3</f>
        <v>349.65</v>
      </c>
      <c r="H4" s="10">
        <f>F4*Sheet1!$G$3</f>
        <v>649.35</v>
      </c>
      <c r="I4" s="10">
        <f>H4-G4</f>
        <v>299.70000000000005</v>
      </c>
      <c r="J4" s="10">
        <f>E4-G4</f>
        <v>250.35000000000002</v>
      </c>
      <c r="K4" s="10">
        <f>H4-E4</f>
        <v>49.350000000000023</v>
      </c>
      <c r="L4" s="11">
        <f>IF(J4/I4&lt;=1, J4/I4, 1)</f>
        <v>0.83533533533533533</v>
      </c>
      <c r="M4" s="15">
        <f>(Sheet1!$C$3-B4)/Sheet1!$C$3</f>
        <v>0.999</v>
      </c>
      <c r="N4" s="13">
        <f>L4*Sheet1!$E$3*M4</f>
        <v>7348.607</v>
      </c>
    </row>
    <row r="5" spans="1:15" x14ac:dyDescent="0.25">
      <c r="A5">
        <f t="shared" ref="A5:A68" si="0">D5</f>
        <v>0</v>
      </c>
      <c r="B5" s="1">
        <v>2</v>
      </c>
      <c r="C5" s="1">
        <f t="shared" ref="C5:C36" si="1">C4-1</f>
        <v>998</v>
      </c>
      <c r="D5" s="1">
        <f>IF(C5*Sheet1!$G$3&lt;=Sheet1!$B$3, 1, 0)</f>
        <v>0</v>
      </c>
      <c r="E5">
        <f>Sheet1!$B$3</f>
        <v>600</v>
      </c>
      <c r="F5">
        <f t="shared" ref="F5:F23" si="2">C5</f>
        <v>998</v>
      </c>
      <c r="G5" s="10">
        <f>F5*Sheet1!$F$3</f>
        <v>349.29999999999995</v>
      </c>
      <c r="H5" s="10">
        <f>F5*Sheet1!$G$3</f>
        <v>648.70000000000005</v>
      </c>
      <c r="I5" s="10">
        <f t="shared" ref="I5:I23" si="3">H5-G5</f>
        <v>299.40000000000009</v>
      </c>
      <c r="J5" s="10">
        <f t="shared" ref="J5:J68" si="4">E5-G5</f>
        <v>250.70000000000005</v>
      </c>
      <c r="K5" s="10">
        <f t="shared" ref="K5:K68" si="5">H5-E5</f>
        <v>48.700000000000045</v>
      </c>
      <c r="L5" s="11">
        <f t="shared" ref="L5:L68" si="6">IF(J5/I5&lt;=1, J5/I5, 1)</f>
        <v>0.83734134936539739</v>
      </c>
      <c r="M5" s="15">
        <f>(Sheet1!$C$3-B5)/Sheet1!$C$3</f>
        <v>0.998</v>
      </c>
      <c r="N5" s="13">
        <f>L5*Sheet1!$E$3*M5</f>
        <v>7358.880666666666</v>
      </c>
      <c r="O5" s="12">
        <f>N5-N4</f>
        <v>10.273666666666031</v>
      </c>
    </row>
    <row r="6" spans="1:15" x14ac:dyDescent="0.25">
      <c r="A6">
        <f t="shared" si="0"/>
        <v>0</v>
      </c>
      <c r="B6" s="1">
        <v>3</v>
      </c>
      <c r="C6" s="1">
        <f t="shared" si="1"/>
        <v>997</v>
      </c>
      <c r="D6" s="1">
        <f>IF(C6*Sheet1!$G$3&lt;=Sheet1!$B$3, 1, 0)</f>
        <v>0</v>
      </c>
      <c r="E6">
        <f>Sheet1!$B$3</f>
        <v>600</v>
      </c>
      <c r="F6">
        <f t="shared" si="2"/>
        <v>997</v>
      </c>
      <c r="G6" s="10">
        <f>F6*Sheet1!$F$3</f>
        <v>348.95</v>
      </c>
      <c r="H6" s="10">
        <f>F6*Sheet1!$G$3</f>
        <v>648.05000000000007</v>
      </c>
      <c r="I6" s="10">
        <f t="shared" si="3"/>
        <v>299.10000000000008</v>
      </c>
      <c r="J6" s="10">
        <f t="shared" si="4"/>
        <v>251.05</v>
      </c>
      <c r="K6" s="10">
        <f t="shared" si="5"/>
        <v>48.050000000000068</v>
      </c>
      <c r="L6" s="11">
        <f t="shared" si="6"/>
        <v>0.83935138749582061</v>
      </c>
      <c r="M6" s="15">
        <f>(Sheet1!$C$3-B6)/Sheet1!$C$3</f>
        <v>0.997</v>
      </c>
      <c r="N6" s="13">
        <f>L6*Sheet1!$E$3*M6</f>
        <v>7369.1543333333311</v>
      </c>
      <c r="O6" s="12">
        <f t="shared" ref="O6:O69" si="7">N6-N5</f>
        <v>10.273666666665122</v>
      </c>
    </row>
    <row r="7" spans="1:15" x14ac:dyDescent="0.25">
      <c r="A7">
        <f t="shared" si="0"/>
        <v>0</v>
      </c>
      <c r="B7" s="1">
        <v>4</v>
      </c>
      <c r="C7" s="1">
        <f t="shared" si="1"/>
        <v>996</v>
      </c>
      <c r="D7" s="1">
        <f>IF(C7*Sheet1!$G$3&lt;=Sheet1!$B$3, 1, 0)</f>
        <v>0</v>
      </c>
      <c r="E7">
        <f>Sheet1!$B$3</f>
        <v>600</v>
      </c>
      <c r="F7">
        <f t="shared" si="2"/>
        <v>996</v>
      </c>
      <c r="G7" s="10">
        <f>F7*Sheet1!$F$3</f>
        <v>348.59999999999997</v>
      </c>
      <c r="H7" s="10">
        <f>F7*Sheet1!$G$3</f>
        <v>647.4</v>
      </c>
      <c r="I7" s="10">
        <f t="shared" si="3"/>
        <v>298.8</v>
      </c>
      <c r="J7" s="10">
        <f t="shared" si="4"/>
        <v>251.40000000000003</v>
      </c>
      <c r="K7" s="10">
        <f t="shared" si="5"/>
        <v>47.399999999999977</v>
      </c>
      <c r="L7" s="11">
        <f t="shared" si="6"/>
        <v>0.8413654618473897</v>
      </c>
      <c r="M7" s="15">
        <f>(Sheet1!$C$3-B7)/Sheet1!$C$3</f>
        <v>0.996</v>
      </c>
      <c r="N7" s="13">
        <f>L7*Sheet1!$E$3*M7</f>
        <v>7379.4280000000008</v>
      </c>
      <c r="O7" s="12">
        <f t="shared" si="7"/>
        <v>10.273666666669669</v>
      </c>
    </row>
    <row r="8" spans="1:15" x14ac:dyDescent="0.25">
      <c r="A8">
        <f t="shared" si="0"/>
        <v>0</v>
      </c>
      <c r="B8" s="1">
        <v>5</v>
      </c>
      <c r="C8" s="1">
        <f t="shared" si="1"/>
        <v>995</v>
      </c>
      <c r="D8" s="1">
        <f>IF(C8*Sheet1!$G$3&lt;=Sheet1!$B$3, 1, 0)</f>
        <v>0</v>
      </c>
      <c r="E8">
        <f>Sheet1!$B$3</f>
        <v>600</v>
      </c>
      <c r="F8">
        <f t="shared" si="2"/>
        <v>995</v>
      </c>
      <c r="G8" s="10">
        <f>F8*Sheet1!$F$3</f>
        <v>348.25</v>
      </c>
      <c r="H8" s="10">
        <f>F8*Sheet1!$G$3</f>
        <v>646.75</v>
      </c>
      <c r="I8" s="10">
        <f t="shared" si="3"/>
        <v>298.5</v>
      </c>
      <c r="J8" s="10">
        <f t="shared" si="4"/>
        <v>251.75</v>
      </c>
      <c r="K8" s="10">
        <f t="shared" si="5"/>
        <v>46.75</v>
      </c>
      <c r="L8" s="11">
        <f t="shared" si="6"/>
        <v>0.84338358458961471</v>
      </c>
      <c r="M8" s="15">
        <f>(Sheet1!$C$3-B8)/Sheet1!$C$3</f>
        <v>0.995</v>
      </c>
      <c r="N8" s="13">
        <f>L8*Sheet1!$E$3*M8</f>
        <v>7389.7016666666668</v>
      </c>
      <c r="O8" s="12">
        <f t="shared" si="7"/>
        <v>10.273666666666031</v>
      </c>
    </row>
    <row r="9" spans="1:15" x14ac:dyDescent="0.25">
      <c r="A9">
        <f t="shared" si="0"/>
        <v>0</v>
      </c>
      <c r="B9" s="1">
        <v>6</v>
      </c>
      <c r="C9" s="1">
        <f t="shared" si="1"/>
        <v>994</v>
      </c>
      <c r="D9" s="1">
        <f>IF(C9*Sheet1!$G$3&lt;=Sheet1!$B$3, 1, 0)</f>
        <v>0</v>
      </c>
      <c r="E9">
        <f>Sheet1!$B$3</f>
        <v>600</v>
      </c>
      <c r="F9">
        <f t="shared" si="2"/>
        <v>994</v>
      </c>
      <c r="G9" s="10">
        <f>F9*Sheet1!$F$3</f>
        <v>347.9</v>
      </c>
      <c r="H9" s="10">
        <f>F9*Sheet1!$G$3</f>
        <v>646.1</v>
      </c>
      <c r="I9" s="10">
        <f t="shared" si="3"/>
        <v>298.20000000000005</v>
      </c>
      <c r="J9" s="10">
        <f t="shared" si="4"/>
        <v>252.10000000000002</v>
      </c>
      <c r="K9" s="10">
        <f t="shared" si="5"/>
        <v>46.100000000000023</v>
      </c>
      <c r="L9" s="11">
        <f t="shared" si="6"/>
        <v>0.8454057679409791</v>
      </c>
      <c r="M9" s="15">
        <f>(Sheet1!$C$3-B9)/Sheet1!$C$3</f>
        <v>0.99399999999999999</v>
      </c>
      <c r="N9" s="13">
        <f>L9*Sheet1!$E$3*M9</f>
        <v>7399.9753333333319</v>
      </c>
      <c r="O9" s="12">
        <f t="shared" si="7"/>
        <v>10.273666666665122</v>
      </c>
    </row>
    <row r="10" spans="1:15" x14ac:dyDescent="0.25">
      <c r="A10">
        <f t="shared" si="0"/>
        <v>0</v>
      </c>
      <c r="B10" s="1">
        <v>7</v>
      </c>
      <c r="C10" s="1">
        <f t="shared" si="1"/>
        <v>993</v>
      </c>
      <c r="D10" s="1">
        <f>IF(C10*Sheet1!$G$3&lt;=Sheet1!$B$3, 1, 0)</f>
        <v>0</v>
      </c>
      <c r="E10">
        <f>Sheet1!$B$3</f>
        <v>600</v>
      </c>
      <c r="F10">
        <f t="shared" si="2"/>
        <v>993</v>
      </c>
      <c r="G10" s="10">
        <f>F10*Sheet1!$F$3</f>
        <v>347.54999999999995</v>
      </c>
      <c r="H10" s="10">
        <f>F10*Sheet1!$G$3</f>
        <v>645.45000000000005</v>
      </c>
      <c r="I10" s="10">
        <f t="shared" si="3"/>
        <v>297.90000000000009</v>
      </c>
      <c r="J10" s="10">
        <f t="shared" si="4"/>
        <v>252.45000000000005</v>
      </c>
      <c r="K10" s="10">
        <f t="shared" si="5"/>
        <v>45.450000000000045</v>
      </c>
      <c r="L10" s="11">
        <f t="shared" si="6"/>
        <v>0.84743202416918417</v>
      </c>
      <c r="M10" s="15">
        <f>(Sheet1!$C$3-B10)/Sheet1!$C$3</f>
        <v>0.99299999999999999</v>
      </c>
      <c r="N10" s="13">
        <f>L10*Sheet1!$E$3*M10</f>
        <v>7410.2489999999989</v>
      </c>
      <c r="O10" s="12">
        <f t="shared" si="7"/>
        <v>10.273666666666941</v>
      </c>
    </row>
    <row r="11" spans="1:15" x14ac:dyDescent="0.25">
      <c r="A11">
        <f t="shared" si="0"/>
        <v>0</v>
      </c>
      <c r="B11" s="1">
        <v>8</v>
      </c>
      <c r="C11" s="1">
        <f t="shared" si="1"/>
        <v>992</v>
      </c>
      <c r="D11" s="1">
        <f>IF(C11*Sheet1!$G$3&lt;=Sheet1!$B$3, 1, 0)</f>
        <v>0</v>
      </c>
      <c r="E11">
        <f>Sheet1!$B$3</f>
        <v>600</v>
      </c>
      <c r="F11">
        <f t="shared" si="2"/>
        <v>992</v>
      </c>
      <c r="G11" s="10">
        <f>F11*Sheet1!$F$3</f>
        <v>347.2</v>
      </c>
      <c r="H11" s="10">
        <f>F11*Sheet1!$G$3</f>
        <v>644.80000000000007</v>
      </c>
      <c r="I11" s="10">
        <f t="shared" si="3"/>
        <v>297.60000000000008</v>
      </c>
      <c r="J11" s="10">
        <f t="shared" si="4"/>
        <v>252.8</v>
      </c>
      <c r="K11" s="10">
        <f t="shared" si="5"/>
        <v>44.800000000000068</v>
      </c>
      <c r="L11" s="11">
        <f t="shared" si="6"/>
        <v>0.84946236559139765</v>
      </c>
      <c r="M11" s="15">
        <f>(Sheet1!$C$3-B11)/Sheet1!$C$3</f>
        <v>0.99199999999999999</v>
      </c>
      <c r="N11" s="13">
        <f>L11*Sheet1!$E$3*M11</f>
        <v>7420.5226666666649</v>
      </c>
      <c r="O11" s="12">
        <f t="shared" si="7"/>
        <v>10.273666666666031</v>
      </c>
    </row>
    <row r="12" spans="1:15" x14ac:dyDescent="0.25">
      <c r="A12">
        <f t="shared" si="0"/>
        <v>0</v>
      </c>
      <c r="B12" s="1">
        <v>9</v>
      </c>
      <c r="C12" s="1">
        <f t="shared" si="1"/>
        <v>991</v>
      </c>
      <c r="D12" s="1">
        <f>IF(C12*Sheet1!$G$3&lt;=Sheet1!$B$3, 1, 0)</f>
        <v>0</v>
      </c>
      <c r="E12">
        <f>Sheet1!$B$3</f>
        <v>600</v>
      </c>
      <c r="F12">
        <f t="shared" si="2"/>
        <v>991</v>
      </c>
      <c r="G12" s="10">
        <f>F12*Sheet1!$F$3</f>
        <v>346.84999999999997</v>
      </c>
      <c r="H12" s="10">
        <f>F12*Sheet1!$G$3</f>
        <v>644.15</v>
      </c>
      <c r="I12" s="10">
        <f t="shared" si="3"/>
        <v>297.3</v>
      </c>
      <c r="J12" s="10">
        <f t="shared" si="4"/>
        <v>253.15000000000003</v>
      </c>
      <c r="K12" s="10">
        <f t="shared" si="5"/>
        <v>44.149999999999977</v>
      </c>
      <c r="L12" s="11">
        <f t="shared" si="6"/>
        <v>0.85149680457450394</v>
      </c>
      <c r="M12" s="15">
        <f>(Sheet1!$C$3-B12)/Sheet1!$C$3</f>
        <v>0.99099999999999999</v>
      </c>
      <c r="N12" s="13">
        <f>L12*Sheet1!$E$3*M12</f>
        <v>7430.7963333333337</v>
      </c>
      <c r="O12" s="12">
        <f t="shared" si="7"/>
        <v>10.27366666666876</v>
      </c>
    </row>
    <row r="13" spans="1:15" x14ac:dyDescent="0.25">
      <c r="A13">
        <f t="shared" si="0"/>
        <v>0</v>
      </c>
      <c r="B13" s="1">
        <v>10</v>
      </c>
      <c r="C13" s="1">
        <f t="shared" si="1"/>
        <v>990</v>
      </c>
      <c r="D13" s="1">
        <f>IF(C13*Sheet1!$G$3&lt;=Sheet1!$B$3, 1, 0)</f>
        <v>0</v>
      </c>
      <c r="E13">
        <f>Sheet1!$B$3</f>
        <v>600</v>
      </c>
      <c r="F13">
        <f t="shared" si="2"/>
        <v>990</v>
      </c>
      <c r="G13" s="10">
        <f>F13*Sheet1!$F$3</f>
        <v>346.5</v>
      </c>
      <c r="H13" s="10">
        <f>F13*Sheet1!$G$3</f>
        <v>643.5</v>
      </c>
      <c r="I13" s="10">
        <f t="shared" si="3"/>
        <v>297</v>
      </c>
      <c r="J13" s="10">
        <f t="shared" si="4"/>
        <v>253.5</v>
      </c>
      <c r="K13" s="10">
        <f t="shared" si="5"/>
        <v>43.5</v>
      </c>
      <c r="L13" s="11">
        <f t="shared" si="6"/>
        <v>0.85353535353535348</v>
      </c>
      <c r="M13" s="15">
        <f>(Sheet1!$C$3-B13)/Sheet1!$C$3</f>
        <v>0.99</v>
      </c>
      <c r="N13" s="13">
        <f>L13*Sheet1!$E$3*M13</f>
        <v>7441.0699999999988</v>
      </c>
      <c r="O13" s="12">
        <f t="shared" si="7"/>
        <v>10.273666666665122</v>
      </c>
    </row>
    <row r="14" spans="1:15" x14ac:dyDescent="0.25">
      <c r="A14">
        <f t="shared" si="0"/>
        <v>0</v>
      </c>
      <c r="B14" s="1">
        <v>11</v>
      </c>
      <c r="C14" s="1">
        <f t="shared" si="1"/>
        <v>989</v>
      </c>
      <c r="D14" s="1">
        <f>IF(C14*Sheet1!$G$3&lt;=Sheet1!$B$3, 1, 0)</f>
        <v>0</v>
      </c>
      <c r="E14">
        <f>Sheet1!$B$3</f>
        <v>600</v>
      </c>
      <c r="F14">
        <f t="shared" si="2"/>
        <v>989</v>
      </c>
      <c r="G14" s="10">
        <f>F14*Sheet1!$F$3</f>
        <v>346.15</v>
      </c>
      <c r="H14" s="10">
        <f>F14*Sheet1!$G$3</f>
        <v>642.85</v>
      </c>
      <c r="I14" s="10">
        <f t="shared" si="3"/>
        <v>296.70000000000005</v>
      </c>
      <c r="J14" s="10">
        <f t="shared" si="4"/>
        <v>253.85000000000002</v>
      </c>
      <c r="K14" s="10">
        <f t="shared" si="5"/>
        <v>42.850000000000023</v>
      </c>
      <c r="L14" s="11">
        <f t="shared" si="6"/>
        <v>0.85557802494101776</v>
      </c>
      <c r="M14" s="15">
        <f>(Sheet1!$C$3-B14)/Sheet1!$C$3</f>
        <v>0.98899999999999999</v>
      </c>
      <c r="N14" s="13">
        <f>L14*Sheet1!$E$3*M14</f>
        <v>7451.3436666666657</v>
      </c>
      <c r="O14" s="12">
        <f t="shared" si="7"/>
        <v>10.273666666666941</v>
      </c>
    </row>
    <row r="15" spans="1:15" x14ac:dyDescent="0.25">
      <c r="A15">
        <f t="shared" si="0"/>
        <v>0</v>
      </c>
      <c r="B15" s="1">
        <v>12</v>
      </c>
      <c r="C15" s="1">
        <f t="shared" si="1"/>
        <v>988</v>
      </c>
      <c r="D15" s="1">
        <f>IF(C15*Sheet1!$G$3&lt;=Sheet1!$B$3, 1, 0)</f>
        <v>0</v>
      </c>
      <c r="E15">
        <f>Sheet1!$B$3</f>
        <v>600</v>
      </c>
      <c r="F15">
        <f t="shared" si="2"/>
        <v>988</v>
      </c>
      <c r="G15" s="10">
        <f>F15*Sheet1!$F$3</f>
        <v>345.79999999999995</v>
      </c>
      <c r="H15" s="10">
        <f>F15*Sheet1!$G$3</f>
        <v>642.20000000000005</v>
      </c>
      <c r="I15" s="10">
        <f t="shared" si="3"/>
        <v>296.40000000000009</v>
      </c>
      <c r="J15" s="10">
        <f t="shared" si="4"/>
        <v>254.20000000000005</v>
      </c>
      <c r="K15" s="10">
        <f t="shared" si="5"/>
        <v>42.200000000000045</v>
      </c>
      <c r="L15" s="11">
        <f t="shared" si="6"/>
        <v>0.85762483130904177</v>
      </c>
      <c r="M15" s="15">
        <f>(Sheet1!$C$3-B15)/Sheet1!$C$3</f>
        <v>0.98799999999999999</v>
      </c>
      <c r="N15" s="13">
        <f>L15*Sheet1!$E$3*M15</f>
        <v>7461.6173333333327</v>
      </c>
      <c r="O15" s="12">
        <f t="shared" si="7"/>
        <v>10.273666666666941</v>
      </c>
    </row>
    <row r="16" spans="1:15" x14ac:dyDescent="0.25">
      <c r="A16">
        <f t="shared" si="0"/>
        <v>0</v>
      </c>
      <c r="B16" s="1">
        <v>13</v>
      </c>
      <c r="C16" s="1">
        <f t="shared" si="1"/>
        <v>987</v>
      </c>
      <c r="D16" s="1">
        <f>IF(C16*Sheet1!$G$3&lt;=Sheet1!$B$3, 1, 0)</f>
        <v>0</v>
      </c>
      <c r="E16">
        <f>Sheet1!$B$3</f>
        <v>600</v>
      </c>
      <c r="F16">
        <f t="shared" si="2"/>
        <v>987</v>
      </c>
      <c r="G16" s="10">
        <f>F16*Sheet1!$F$3</f>
        <v>345.45</v>
      </c>
      <c r="H16" s="10">
        <f>F16*Sheet1!$G$3</f>
        <v>641.55000000000007</v>
      </c>
      <c r="I16" s="10">
        <f t="shared" si="3"/>
        <v>296.10000000000008</v>
      </c>
      <c r="J16" s="10">
        <f t="shared" si="4"/>
        <v>254.55</v>
      </c>
      <c r="K16" s="10">
        <f t="shared" si="5"/>
        <v>41.550000000000068</v>
      </c>
      <c r="L16" s="11">
        <f t="shared" si="6"/>
        <v>0.85967578520769994</v>
      </c>
      <c r="M16" s="15">
        <f>(Sheet1!$C$3-B16)/Sheet1!$C$3</f>
        <v>0.98699999999999999</v>
      </c>
      <c r="N16" s="13">
        <f>L16*Sheet1!$E$3*M16</f>
        <v>7471.8909999999987</v>
      </c>
      <c r="O16" s="12">
        <f t="shared" si="7"/>
        <v>10.273666666666031</v>
      </c>
    </row>
    <row r="17" spans="1:15" x14ac:dyDescent="0.25">
      <c r="A17">
        <f t="shared" si="0"/>
        <v>0</v>
      </c>
      <c r="B17" s="1">
        <v>14</v>
      </c>
      <c r="C17" s="1">
        <f t="shared" si="1"/>
        <v>986</v>
      </c>
      <c r="D17" s="1">
        <f>IF(C17*Sheet1!$G$3&lt;=Sheet1!$B$3, 1, 0)</f>
        <v>0</v>
      </c>
      <c r="E17">
        <f>Sheet1!$B$3</f>
        <v>600</v>
      </c>
      <c r="F17">
        <f t="shared" si="2"/>
        <v>986</v>
      </c>
      <c r="G17" s="10">
        <f>F17*Sheet1!$F$3</f>
        <v>345.09999999999997</v>
      </c>
      <c r="H17" s="10">
        <f>F17*Sheet1!$G$3</f>
        <v>640.9</v>
      </c>
      <c r="I17" s="10">
        <f t="shared" si="3"/>
        <v>295.8</v>
      </c>
      <c r="J17" s="10">
        <f t="shared" si="4"/>
        <v>254.90000000000003</v>
      </c>
      <c r="K17" s="10">
        <f t="shared" si="5"/>
        <v>40.899999999999977</v>
      </c>
      <c r="L17" s="11">
        <f t="shared" si="6"/>
        <v>0.86173089925625435</v>
      </c>
      <c r="M17" s="15">
        <f>(Sheet1!$C$3-B17)/Sheet1!$C$3</f>
        <v>0.98599999999999999</v>
      </c>
      <c r="N17" s="13">
        <f>L17*Sheet1!$E$3*M17</f>
        <v>7482.1646666666675</v>
      </c>
      <c r="O17" s="12">
        <f t="shared" si="7"/>
        <v>10.27366666666876</v>
      </c>
    </row>
    <row r="18" spans="1:15" x14ac:dyDescent="0.25">
      <c r="A18">
        <f t="shared" si="0"/>
        <v>0</v>
      </c>
      <c r="B18" s="1">
        <v>15</v>
      </c>
      <c r="C18" s="1">
        <f t="shared" si="1"/>
        <v>985</v>
      </c>
      <c r="D18" s="1">
        <f>IF(C18*Sheet1!$G$3&lt;=Sheet1!$B$3, 1, 0)</f>
        <v>0</v>
      </c>
      <c r="E18">
        <f>Sheet1!$B$3</f>
        <v>600</v>
      </c>
      <c r="F18">
        <f t="shared" si="2"/>
        <v>985</v>
      </c>
      <c r="G18" s="10">
        <f>F18*Sheet1!$F$3</f>
        <v>344.75</v>
      </c>
      <c r="H18" s="10">
        <f>F18*Sheet1!$G$3</f>
        <v>640.25</v>
      </c>
      <c r="I18" s="10">
        <f t="shared" si="3"/>
        <v>295.5</v>
      </c>
      <c r="J18" s="10">
        <f t="shared" si="4"/>
        <v>255.25</v>
      </c>
      <c r="K18" s="10">
        <f t="shared" si="5"/>
        <v>40.25</v>
      </c>
      <c r="L18" s="11">
        <f t="shared" si="6"/>
        <v>0.86379018612521152</v>
      </c>
      <c r="M18" s="15">
        <f>(Sheet1!$C$3-B18)/Sheet1!$C$3</f>
        <v>0.98499999999999999</v>
      </c>
      <c r="N18" s="13">
        <f>L18*Sheet1!$E$3*M18</f>
        <v>7492.4383333333335</v>
      </c>
      <c r="O18" s="12">
        <f t="shared" si="7"/>
        <v>10.273666666666031</v>
      </c>
    </row>
    <row r="19" spans="1:15" x14ac:dyDescent="0.25">
      <c r="A19">
        <f t="shared" si="0"/>
        <v>0</v>
      </c>
      <c r="B19" s="1">
        <v>16</v>
      </c>
      <c r="C19" s="1">
        <f t="shared" si="1"/>
        <v>984</v>
      </c>
      <c r="D19" s="1">
        <f>IF(C19*Sheet1!$G$3&lt;=Sheet1!$B$3, 1, 0)</f>
        <v>0</v>
      </c>
      <c r="E19">
        <f>Sheet1!$B$3</f>
        <v>600</v>
      </c>
      <c r="F19">
        <f t="shared" si="2"/>
        <v>984</v>
      </c>
      <c r="G19" s="10">
        <f>F19*Sheet1!$F$3</f>
        <v>344.4</v>
      </c>
      <c r="H19" s="10">
        <f>F19*Sheet1!$G$3</f>
        <v>639.6</v>
      </c>
      <c r="I19" s="10">
        <f t="shared" si="3"/>
        <v>295.20000000000005</v>
      </c>
      <c r="J19" s="10">
        <f t="shared" si="4"/>
        <v>255.60000000000002</v>
      </c>
      <c r="K19" s="10">
        <f t="shared" si="5"/>
        <v>39.600000000000023</v>
      </c>
      <c r="L19" s="11">
        <f t="shared" si="6"/>
        <v>0.86585365853658536</v>
      </c>
      <c r="M19" s="15">
        <f>(Sheet1!$C$3-B19)/Sheet1!$C$3</f>
        <v>0.98399999999999999</v>
      </c>
      <c r="N19" s="13">
        <f>L19*Sheet1!$E$3*M19</f>
        <v>7502.7120000000004</v>
      </c>
      <c r="O19" s="12">
        <f t="shared" si="7"/>
        <v>10.273666666666941</v>
      </c>
    </row>
    <row r="20" spans="1:15" x14ac:dyDescent="0.25">
      <c r="A20">
        <f t="shared" si="0"/>
        <v>0</v>
      </c>
      <c r="B20" s="1">
        <v>17</v>
      </c>
      <c r="C20" s="1">
        <f t="shared" si="1"/>
        <v>983</v>
      </c>
      <c r="D20" s="1">
        <f>IF(C20*Sheet1!$G$3&lt;=Sheet1!$B$3, 1, 0)</f>
        <v>0</v>
      </c>
      <c r="E20">
        <f>Sheet1!$B$3</f>
        <v>600</v>
      </c>
      <c r="F20">
        <f t="shared" si="2"/>
        <v>983</v>
      </c>
      <c r="G20" s="10">
        <f>F20*Sheet1!$F$3</f>
        <v>344.04999999999995</v>
      </c>
      <c r="H20" s="10">
        <f>F20*Sheet1!$G$3</f>
        <v>638.95000000000005</v>
      </c>
      <c r="I20" s="10">
        <f t="shared" si="3"/>
        <v>294.90000000000009</v>
      </c>
      <c r="J20" s="10">
        <f t="shared" si="4"/>
        <v>255.95000000000005</v>
      </c>
      <c r="K20" s="10">
        <f t="shared" si="5"/>
        <v>38.950000000000045</v>
      </c>
      <c r="L20" s="11">
        <f t="shared" si="6"/>
        <v>0.86792132926415722</v>
      </c>
      <c r="M20" s="15">
        <f>(Sheet1!$C$3-B20)/Sheet1!$C$3</f>
        <v>0.98299999999999998</v>
      </c>
      <c r="N20" s="13">
        <f>L20*Sheet1!$E$3*M20</f>
        <v>7512.9856666666656</v>
      </c>
      <c r="O20" s="12">
        <f t="shared" si="7"/>
        <v>10.273666666665122</v>
      </c>
    </row>
    <row r="21" spans="1:15" x14ac:dyDescent="0.25">
      <c r="A21">
        <f t="shared" si="0"/>
        <v>0</v>
      </c>
      <c r="B21" s="1">
        <v>18</v>
      </c>
      <c r="C21" s="1">
        <f t="shared" si="1"/>
        <v>982</v>
      </c>
      <c r="D21" s="1">
        <f>IF(C21*Sheet1!$G$3&lt;=Sheet1!$B$3, 1, 0)</f>
        <v>0</v>
      </c>
      <c r="E21">
        <f>Sheet1!$B$3</f>
        <v>600</v>
      </c>
      <c r="F21">
        <f t="shared" si="2"/>
        <v>982</v>
      </c>
      <c r="G21" s="10">
        <f>F21*Sheet1!$F$3</f>
        <v>343.7</v>
      </c>
      <c r="H21" s="10">
        <f>F21*Sheet1!$G$3</f>
        <v>638.30000000000007</v>
      </c>
      <c r="I21" s="10">
        <f t="shared" si="3"/>
        <v>294.60000000000008</v>
      </c>
      <c r="J21" s="10">
        <f t="shared" si="4"/>
        <v>256.3</v>
      </c>
      <c r="K21" s="10">
        <f t="shared" si="5"/>
        <v>38.300000000000068</v>
      </c>
      <c r="L21" s="11">
        <f t="shared" si="6"/>
        <v>0.86999321113374051</v>
      </c>
      <c r="M21" s="15">
        <f>(Sheet1!$C$3-B21)/Sheet1!$C$3</f>
        <v>0.98199999999999998</v>
      </c>
      <c r="N21" s="13">
        <f>L21*Sheet1!$E$3*M21</f>
        <v>7523.2593333333316</v>
      </c>
      <c r="O21" s="12">
        <f t="shared" si="7"/>
        <v>10.273666666666031</v>
      </c>
    </row>
    <row r="22" spans="1:15" x14ac:dyDescent="0.25">
      <c r="A22">
        <f t="shared" si="0"/>
        <v>0</v>
      </c>
      <c r="B22" s="1">
        <v>19</v>
      </c>
      <c r="C22" s="1">
        <f t="shared" si="1"/>
        <v>981</v>
      </c>
      <c r="D22" s="1">
        <f>IF(C22*Sheet1!$G$3&lt;=Sheet1!$B$3, 1, 0)</f>
        <v>0</v>
      </c>
      <c r="E22">
        <f>Sheet1!$B$3</f>
        <v>600</v>
      </c>
      <c r="F22">
        <f t="shared" si="2"/>
        <v>981</v>
      </c>
      <c r="G22" s="10">
        <f>F22*Sheet1!$F$3</f>
        <v>343.34999999999997</v>
      </c>
      <c r="H22" s="10">
        <f>F22*Sheet1!$G$3</f>
        <v>637.65</v>
      </c>
      <c r="I22" s="10">
        <f t="shared" si="3"/>
        <v>294.3</v>
      </c>
      <c r="J22" s="10">
        <f t="shared" si="4"/>
        <v>256.65000000000003</v>
      </c>
      <c r="K22" s="10">
        <f t="shared" si="5"/>
        <v>37.649999999999977</v>
      </c>
      <c r="L22" s="11">
        <f t="shared" si="6"/>
        <v>0.87206931702344559</v>
      </c>
      <c r="M22" s="15">
        <f>(Sheet1!$C$3-B22)/Sheet1!$C$3</f>
        <v>0.98099999999999998</v>
      </c>
      <c r="N22" s="13">
        <f>L22*Sheet1!$E$3*M22</f>
        <v>7533.5330000000004</v>
      </c>
      <c r="O22" s="12">
        <f t="shared" si="7"/>
        <v>10.27366666666876</v>
      </c>
    </row>
    <row r="23" spans="1:15" x14ac:dyDescent="0.25">
      <c r="A23">
        <f t="shared" si="0"/>
        <v>0</v>
      </c>
      <c r="B23" s="1">
        <v>20</v>
      </c>
      <c r="C23" s="1">
        <f t="shared" si="1"/>
        <v>980</v>
      </c>
      <c r="D23" s="1">
        <f>IF(C23*Sheet1!$G$3&lt;=Sheet1!$B$3, 1, 0)</f>
        <v>0</v>
      </c>
      <c r="E23">
        <f>Sheet1!$B$3</f>
        <v>600</v>
      </c>
      <c r="F23">
        <f t="shared" si="2"/>
        <v>980</v>
      </c>
      <c r="G23" s="10">
        <f>F23*Sheet1!$F$3</f>
        <v>343</v>
      </c>
      <c r="H23" s="10">
        <f>F23*Sheet1!$G$3</f>
        <v>637</v>
      </c>
      <c r="I23" s="10">
        <f t="shared" si="3"/>
        <v>294</v>
      </c>
      <c r="J23" s="10">
        <f t="shared" si="4"/>
        <v>257</v>
      </c>
      <c r="K23" s="10">
        <f t="shared" si="5"/>
        <v>37</v>
      </c>
      <c r="L23" s="11">
        <f t="shared" si="6"/>
        <v>0.87414965986394555</v>
      </c>
      <c r="M23" s="15">
        <f>(Sheet1!$C$3-B23)/Sheet1!$C$3</f>
        <v>0.98</v>
      </c>
      <c r="N23" s="13">
        <f>L23*Sheet1!$E$3*M23</f>
        <v>7543.8066666666664</v>
      </c>
      <c r="O23" s="12">
        <f t="shared" si="7"/>
        <v>10.273666666666031</v>
      </c>
    </row>
    <row r="24" spans="1:15" x14ac:dyDescent="0.25">
      <c r="A24">
        <f t="shared" si="0"/>
        <v>0</v>
      </c>
      <c r="B24" s="1">
        <v>21</v>
      </c>
      <c r="C24" s="1">
        <f t="shared" si="1"/>
        <v>979</v>
      </c>
      <c r="D24" s="1">
        <f>IF(C24*Sheet1!$G$3&lt;=Sheet1!$B$3, 1, 0)</f>
        <v>0</v>
      </c>
      <c r="E24">
        <f>Sheet1!$B$3</f>
        <v>600</v>
      </c>
      <c r="F24">
        <f t="shared" ref="F24:F87" si="8">C24</f>
        <v>979</v>
      </c>
      <c r="G24" s="10">
        <f>F24*Sheet1!$F$3</f>
        <v>342.65</v>
      </c>
      <c r="H24" s="10">
        <f>F24*Sheet1!$G$3</f>
        <v>636.35</v>
      </c>
      <c r="I24" s="10">
        <f t="shared" ref="I24:I87" si="9">H24-G24</f>
        <v>293.70000000000005</v>
      </c>
      <c r="J24" s="10">
        <f t="shared" si="4"/>
        <v>257.35000000000002</v>
      </c>
      <c r="K24" s="10">
        <f t="shared" si="5"/>
        <v>36.350000000000023</v>
      </c>
      <c r="L24" s="11">
        <f t="shared" si="6"/>
        <v>0.87623425263874699</v>
      </c>
      <c r="M24" s="15">
        <f>(Sheet1!$C$3-B24)/Sheet1!$C$3</f>
        <v>0.97899999999999998</v>
      </c>
      <c r="N24" s="13">
        <f>L24*Sheet1!$E$3*M24</f>
        <v>7554.0803333333324</v>
      </c>
      <c r="O24" s="12">
        <f t="shared" si="7"/>
        <v>10.273666666666031</v>
      </c>
    </row>
    <row r="25" spans="1:15" x14ac:dyDescent="0.25">
      <c r="A25">
        <f t="shared" si="0"/>
        <v>0</v>
      </c>
      <c r="B25" s="1">
        <v>22</v>
      </c>
      <c r="C25" s="1">
        <f t="shared" si="1"/>
        <v>978</v>
      </c>
      <c r="D25" s="1">
        <f>IF(C25*Sheet1!$G$3&lt;=Sheet1!$B$3, 1, 0)</f>
        <v>0</v>
      </c>
      <c r="E25">
        <f>Sheet1!$B$3</f>
        <v>600</v>
      </c>
      <c r="F25">
        <f t="shared" si="8"/>
        <v>978</v>
      </c>
      <c r="G25" s="10">
        <f>F25*Sheet1!$F$3</f>
        <v>342.29999999999995</v>
      </c>
      <c r="H25" s="10">
        <f>F25*Sheet1!$G$3</f>
        <v>635.70000000000005</v>
      </c>
      <c r="I25" s="10">
        <f t="shared" si="9"/>
        <v>293.40000000000009</v>
      </c>
      <c r="J25" s="10">
        <f t="shared" si="4"/>
        <v>257.70000000000005</v>
      </c>
      <c r="K25" s="10">
        <f t="shared" si="5"/>
        <v>35.700000000000045</v>
      </c>
      <c r="L25" s="11">
        <f t="shared" si="6"/>
        <v>0.87832310838445793</v>
      </c>
      <c r="M25" s="15">
        <f>(Sheet1!$C$3-B25)/Sheet1!$C$3</f>
        <v>0.97799999999999998</v>
      </c>
      <c r="N25" s="13">
        <f>L25*Sheet1!$E$3*M25</f>
        <v>7564.3539999999985</v>
      </c>
      <c r="O25" s="12">
        <f t="shared" si="7"/>
        <v>10.273666666666031</v>
      </c>
    </row>
    <row r="26" spans="1:15" x14ac:dyDescent="0.25">
      <c r="A26">
        <f t="shared" si="0"/>
        <v>0</v>
      </c>
      <c r="B26" s="1">
        <v>23</v>
      </c>
      <c r="C26" s="1">
        <f t="shared" si="1"/>
        <v>977</v>
      </c>
      <c r="D26" s="1">
        <f>IF(C26*Sheet1!$G$3&lt;=Sheet1!$B$3, 1, 0)</f>
        <v>0</v>
      </c>
      <c r="E26">
        <f>Sheet1!$B$3</f>
        <v>600</v>
      </c>
      <c r="F26">
        <f t="shared" si="8"/>
        <v>977</v>
      </c>
      <c r="G26" s="10">
        <f>F26*Sheet1!$F$3</f>
        <v>341.95</v>
      </c>
      <c r="H26" s="10">
        <f>F26*Sheet1!$G$3</f>
        <v>635.05000000000007</v>
      </c>
      <c r="I26" s="10">
        <f t="shared" si="9"/>
        <v>293.10000000000008</v>
      </c>
      <c r="J26" s="10">
        <f t="shared" si="4"/>
        <v>258.05</v>
      </c>
      <c r="K26" s="10">
        <f t="shared" si="5"/>
        <v>35.050000000000068</v>
      </c>
      <c r="L26" s="11">
        <f t="shared" si="6"/>
        <v>0.88041624019106091</v>
      </c>
      <c r="M26" s="15">
        <f>(Sheet1!$C$3-B26)/Sheet1!$C$3</f>
        <v>0.97699999999999998</v>
      </c>
      <c r="N26" s="13">
        <f>L26*Sheet1!$E$3*M26</f>
        <v>7574.6276666666654</v>
      </c>
      <c r="O26" s="12">
        <f t="shared" si="7"/>
        <v>10.273666666666941</v>
      </c>
    </row>
    <row r="27" spans="1:15" x14ac:dyDescent="0.25">
      <c r="A27">
        <f t="shared" si="0"/>
        <v>0</v>
      </c>
      <c r="B27" s="1">
        <v>24</v>
      </c>
      <c r="C27" s="1">
        <f t="shared" si="1"/>
        <v>976</v>
      </c>
      <c r="D27" s="1">
        <f>IF(C27*Sheet1!$G$3&lt;=Sheet1!$B$3, 1, 0)</f>
        <v>0</v>
      </c>
      <c r="E27">
        <f>Sheet1!$B$3</f>
        <v>600</v>
      </c>
      <c r="F27">
        <f t="shared" si="8"/>
        <v>976</v>
      </c>
      <c r="G27" s="10">
        <f>F27*Sheet1!$F$3</f>
        <v>341.59999999999997</v>
      </c>
      <c r="H27" s="10">
        <f>F27*Sheet1!$G$3</f>
        <v>634.4</v>
      </c>
      <c r="I27" s="10">
        <f t="shared" si="9"/>
        <v>292.8</v>
      </c>
      <c r="J27" s="10">
        <f t="shared" si="4"/>
        <v>258.40000000000003</v>
      </c>
      <c r="K27" s="10">
        <f t="shared" si="5"/>
        <v>34.399999999999977</v>
      </c>
      <c r="L27" s="11">
        <f t="shared" si="6"/>
        <v>0.88251366120218588</v>
      </c>
      <c r="M27" s="15">
        <f>(Sheet1!$C$3-B27)/Sheet1!$C$3</f>
        <v>0.97599999999999998</v>
      </c>
      <c r="N27" s="13">
        <f>L27*Sheet1!$E$3*M27</f>
        <v>7584.9013333333342</v>
      </c>
      <c r="O27" s="12">
        <f t="shared" si="7"/>
        <v>10.27366666666876</v>
      </c>
    </row>
    <row r="28" spans="1:15" x14ac:dyDescent="0.25">
      <c r="A28">
        <f t="shared" si="0"/>
        <v>0</v>
      </c>
      <c r="B28" s="1">
        <v>25</v>
      </c>
      <c r="C28" s="1">
        <f t="shared" si="1"/>
        <v>975</v>
      </c>
      <c r="D28" s="1">
        <f>IF(C28*Sheet1!$G$3&lt;=Sheet1!$B$3, 1, 0)</f>
        <v>0</v>
      </c>
      <c r="E28">
        <f>Sheet1!$B$3</f>
        <v>600</v>
      </c>
      <c r="F28">
        <f t="shared" si="8"/>
        <v>975</v>
      </c>
      <c r="G28" s="10">
        <f>F28*Sheet1!$F$3</f>
        <v>341.25</v>
      </c>
      <c r="H28" s="10">
        <f>F28*Sheet1!$G$3</f>
        <v>633.75</v>
      </c>
      <c r="I28" s="10">
        <f t="shared" si="9"/>
        <v>292.5</v>
      </c>
      <c r="J28" s="10">
        <f t="shared" si="4"/>
        <v>258.75</v>
      </c>
      <c r="K28" s="10">
        <f t="shared" si="5"/>
        <v>33.75</v>
      </c>
      <c r="L28" s="11">
        <f t="shared" si="6"/>
        <v>0.88461538461538458</v>
      </c>
      <c r="M28" s="15">
        <f>(Sheet1!$C$3-B28)/Sheet1!$C$3</f>
        <v>0.97499999999999998</v>
      </c>
      <c r="N28" s="13">
        <f>L28*Sheet1!$E$3*M28</f>
        <v>7595.1749999999993</v>
      </c>
      <c r="O28" s="12">
        <f t="shared" si="7"/>
        <v>10.273666666665122</v>
      </c>
    </row>
    <row r="29" spans="1:15" x14ac:dyDescent="0.25">
      <c r="A29">
        <f t="shared" si="0"/>
        <v>0</v>
      </c>
      <c r="B29" s="1">
        <v>26</v>
      </c>
      <c r="C29" s="1">
        <f t="shared" si="1"/>
        <v>974</v>
      </c>
      <c r="D29" s="1">
        <f>IF(C29*Sheet1!$G$3&lt;=Sheet1!$B$3, 1, 0)</f>
        <v>0</v>
      </c>
      <c r="E29">
        <f>Sheet1!$B$3</f>
        <v>600</v>
      </c>
      <c r="F29">
        <f t="shared" si="8"/>
        <v>974</v>
      </c>
      <c r="G29" s="10">
        <f>F29*Sheet1!$F$3</f>
        <v>340.9</v>
      </c>
      <c r="H29" s="10">
        <f>F29*Sheet1!$G$3</f>
        <v>633.1</v>
      </c>
      <c r="I29" s="10">
        <f t="shared" si="9"/>
        <v>292.20000000000005</v>
      </c>
      <c r="J29" s="10">
        <f t="shared" si="4"/>
        <v>259.10000000000002</v>
      </c>
      <c r="K29" s="10">
        <f t="shared" si="5"/>
        <v>33.100000000000023</v>
      </c>
      <c r="L29" s="11">
        <f t="shared" si="6"/>
        <v>0.88672142368240925</v>
      </c>
      <c r="M29" s="15">
        <f>(Sheet1!$C$3-B29)/Sheet1!$C$3</f>
        <v>0.97399999999999998</v>
      </c>
      <c r="N29" s="13">
        <f>L29*Sheet1!$E$3*M29</f>
        <v>7605.4486666666653</v>
      </c>
      <c r="O29" s="12">
        <f t="shared" si="7"/>
        <v>10.273666666666031</v>
      </c>
    </row>
    <row r="30" spans="1:15" x14ac:dyDescent="0.25">
      <c r="A30">
        <f t="shared" si="0"/>
        <v>0</v>
      </c>
      <c r="B30" s="1">
        <v>27</v>
      </c>
      <c r="C30" s="1">
        <f t="shared" si="1"/>
        <v>973</v>
      </c>
      <c r="D30" s="1">
        <f>IF(C30*Sheet1!$G$3&lt;=Sheet1!$B$3, 1, 0)</f>
        <v>0</v>
      </c>
      <c r="E30">
        <f>Sheet1!$B$3</f>
        <v>600</v>
      </c>
      <c r="F30">
        <f t="shared" si="8"/>
        <v>973</v>
      </c>
      <c r="G30" s="10">
        <f>F30*Sheet1!$F$3</f>
        <v>340.54999999999995</v>
      </c>
      <c r="H30" s="10">
        <f>F30*Sheet1!$G$3</f>
        <v>632.45000000000005</v>
      </c>
      <c r="I30" s="10">
        <f t="shared" si="9"/>
        <v>291.90000000000009</v>
      </c>
      <c r="J30" s="10">
        <f t="shared" si="4"/>
        <v>259.45000000000005</v>
      </c>
      <c r="K30" s="10">
        <f t="shared" si="5"/>
        <v>32.450000000000045</v>
      </c>
      <c r="L30" s="11">
        <f t="shared" si="6"/>
        <v>0.88883179170948945</v>
      </c>
      <c r="M30" s="15">
        <f>(Sheet1!$C$3-B30)/Sheet1!$C$3</f>
        <v>0.97299999999999998</v>
      </c>
      <c r="N30" s="13">
        <f>L30*Sheet1!$E$3*M30</f>
        <v>7615.7223333333322</v>
      </c>
      <c r="O30" s="12">
        <f t="shared" si="7"/>
        <v>10.273666666666941</v>
      </c>
    </row>
    <row r="31" spans="1:15" x14ac:dyDescent="0.25">
      <c r="A31">
        <f t="shared" si="0"/>
        <v>0</v>
      </c>
      <c r="B31" s="1">
        <v>28</v>
      </c>
      <c r="C31" s="1">
        <f t="shared" si="1"/>
        <v>972</v>
      </c>
      <c r="D31" s="1">
        <f>IF(C31*Sheet1!$G$3&lt;=Sheet1!$B$3, 1, 0)</f>
        <v>0</v>
      </c>
      <c r="E31">
        <f>Sheet1!$B$3</f>
        <v>600</v>
      </c>
      <c r="F31">
        <f t="shared" si="8"/>
        <v>972</v>
      </c>
      <c r="G31" s="10">
        <f>F31*Sheet1!$F$3</f>
        <v>340.2</v>
      </c>
      <c r="H31" s="10">
        <f>F31*Sheet1!$G$3</f>
        <v>631.80000000000007</v>
      </c>
      <c r="I31" s="10">
        <f t="shared" si="9"/>
        <v>291.60000000000008</v>
      </c>
      <c r="J31" s="10">
        <f t="shared" si="4"/>
        <v>259.8</v>
      </c>
      <c r="K31" s="10">
        <f t="shared" si="5"/>
        <v>31.800000000000068</v>
      </c>
      <c r="L31" s="11">
        <f t="shared" si="6"/>
        <v>0.89094650205761294</v>
      </c>
      <c r="M31" s="15">
        <f>(Sheet1!$C$3-B31)/Sheet1!$C$3</f>
        <v>0.97199999999999998</v>
      </c>
      <c r="N31" s="13">
        <f>L31*Sheet1!$E$3*M31</f>
        <v>7625.9959999999974</v>
      </c>
      <c r="O31" s="12">
        <f t="shared" si="7"/>
        <v>10.273666666665122</v>
      </c>
    </row>
    <row r="32" spans="1:15" x14ac:dyDescent="0.25">
      <c r="A32">
        <f t="shared" si="0"/>
        <v>0</v>
      </c>
      <c r="B32" s="1">
        <v>29</v>
      </c>
      <c r="C32" s="1">
        <f t="shared" si="1"/>
        <v>971</v>
      </c>
      <c r="D32" s="1">
        <f>IF(C32*Sheet1!$G$3&lt;=Sheet1!$B$3, 1, 0)</f>
        <v>0</v>
      </c>
      <c r="E32">
        <f>Sheet1!$B$3</f>
        <v>600</v>
      </c>
      <c r="F32">
        <f t="shared" si="8"/>
        <v>971</v>
      </c>
      <c r="G32" s="10">
        <f>F32*Sheet1!$F$3</f>
        <v>339.84999999999997</v>
      </c>
      <c r="H32" s="10">
        <f>F32*Sheet1!$G$3</f>
        <v>631.15</v>
      </c>
      <c r="I32" s="10">
        <f t="shared" si="9"/>
        <v>291.3</v>
      </c>
      <c r="J32" s="10">
        <f t="shared" si="4"/>
        <v>260.15000000000003</v>
      </c>
      <c r="K32" s="10">
        <f t="shared" si="5"/>
        <v>31.149999999999977</v>
      </c>
      <c r="L32" s="11">
        <f t="shared" si="6"/>
        <v>0.89306556814280813</v>
      </c>
      <c r="M32" s="15">
        <f>(Sheet1!$C$3-B32)/Sheet1!$C$3</f>
        <v>0.97099999999999997</v>
      </c>
      <c r="N32" s="13">
        <f>L32*Sheet1!$E$3*M32</f>
        <v>7636.269666666667</v>
      </c>
      <c r="O32" s="12">
        <f t="shared" si="7"/>
        <v>10.273666666669669</v>
      </c>
    </row>
    <row r="33" spans="1:15" x14ac:dyDescent="0.25">
      <c r="A33">
        <f t="shared" si="0"/>
        <v>0</v>
      </c>
      <c r="B33" s="1">
        <v>30</v>
      </c>
      <c r="C33" s="1">
        <f t="shared" si="1"/>
        <v>970</v>
      </c>
      <c r="D33" s="1">
        <f>IF(C33*Sheet1!$G$3&lt;=Sheet1!$B$3, 1, 0)</f>
        <v>0</v>
      </c>
      <c r="E33">
        <f>Sheet1!$B$3</f>
        <v>600</v>
      </c>
      <c r="F33">
        <f t="shared" si="8"/>
        <v>970</v>
      </c>
      <c r="G33" s="10">
        <f>F33*Sheet1!$F$3</f>
        <v>339.5</v>
      </c>
      <c r="H33" s="10">
        <f>F33*Sheet1!$G$3</f>
        <v>630.5</v>
      </c>
      <c r="I33" s="10">
        <f t="shared" si="9"/>
        <v>291</v>
      </c>
      <c r="J33" s="10">
        <f t="shared" si="4"/>
        <v>260.5</v>
      </c>
      <c r="K33" s="10">
        <f t="shared" si="5"/>
        <v>30.5</v>
      </c>
      <c r="L33" s="11">
        <f t="shared" si="6"/>
        <v>0.89518900343642616</v>
      </c>
      <c r="M33" s="15">
        <f>(Sheet1!$C$3-B33)/Sheet1!$C$3</f>
        <v>0.97</v>
      </c>
      <c r="N33" s="13">
        <f>L33*Sheet1!$E$3*M33</f>
        <v>7646.5433333333331</v>
      </c>
      <c r="O33" s="12">
        <f t="shared" si="7"/>
        <v>10.273666666666031</v>
      </c>
    </row>
    <row r="34" spans="1:15" x14ac:dyDescent="0.25">
      <c r="A34">
        <f t="shared" si="0"/>
        <v>0</v>
      </c>
      <c r="B34" s="1">
        <v>31</v>
      </c>
      <c r="C34" s="1">
        <f t="shared" si="1"/>
        <v>969</v>
      </c>
      <c r="D34" s="1">
        <f>IF(C34*Sheet1!$G$3&lt;=Sheet1!$B$3, 1, 0)</f>
        <v>0</v>
      </c>
      <c r="E34">
        <f>Sheet1!$B$3</f>
        <v>600</v>
      </c>
      <c r="F34">
        <f t="shared" si="8"/>
        <v>969</v>
      </c>
      <c r="G34" s="10">
        <f>F34*Sheet1!$F$3</f>
        <v>339.15</v>
      </c>
      <c r="H34" s="10">
        <f>F34*Sheet1!$G$3</f>
        <v>629.85</v>
      </c>
      <c r="I34" s="10">
        <f t="shared" si="9"/>
        <v>290.70000000000005</v>
      </c>
      <c r="J34" s="10">
        <f t="shared" si="4"/>
        <v>260.85000000000002</v>
      </c>
      <c r="K34" s="10">
        <f t="shared" si="5"/>
        <v>29.850000000000023</v>
      </c>
      <c r="L34" s="11">
        <f t="shared" si="6"/>
        <v>0.89731682146542824</v>
      </c>
      <c r="M34" s="15">
        <f>(Sheet1!$C$3-B34)/Sheet1!$C$3</f>
        <v>0.96899999999999997</v>
      </c>
      <c r="N34" s="13">
        <f>L34*Sheet1!$E$3*M34</f>
        <v>7656.8169999999991</v>
      </c>
      <c r="O34" s="12">
        <f t="shared" si="7"/>
        <v>10.273666666666031</v>
      </c>
    </row>
    <row r="35" spans="1:15" x14ac:dyDescent="0.25">
      <c r="A35">
        <f t="shared" si="0"/>
        <v>0</v>
      </c>
      <c r="B35" s="1">
        <v>32</v>
      </c>
      <c r="C35" s="1">
        <f t="shared" si="1"/>
        <v>968</v>
      </c>
      <c r="D35" s="1">
        <f>IF(C35*Sheet1!$G$3&lt;=Sheet1!$B$3, 1, 0)</f>
        <v>0</v>
      </c>
      <c r="E35">
        <f>Sheet1!$B$3</f>
        <v>600</v>
      </c>
      <c r="F35">
        <f t="shared" si="8"/>
        <v>968</v>
      </c>
      <c r="G35" s="10">
        <f>F35*Sheet1!$F$3</f>
        <v>338.79999999999995</v>
      </c>
      <c r="H35" s="10">
        <f>F35*Sheet1!$G$3</f>
        <v>629.20000000000005</v>
      </c>
      <c r="I35" s="10">
        <f t="shared" si="9"/>
        <v>290.40000000000009</v>
      </c>
      <c r="J35" s="10">
        <f t="shared" si="4"/>
        <v>261.20000000000005</v>
      </c>
      <c r="K35" s="10">
        <f t="shared" si="5"/>
        <v>29.200000000000045</v>
      </c>
      <c r="L35" s="11">
        <f t="shared" si="6"/>
        <v>0.8994490358126721</v>
      </c>
      <c r="M35" s="15">
        <f>(Sheet1!$C$3-B35)/Sheet1!$C$3</f>
        <v>0.96799999999999997</v>
      </c>
      <c r="N35" s="13">
        <f>L35*Sheet1!$E$3*M35</f>
        <v>7667.090666666666</v>
      </c>
      <c r="O35" s="12">
        <f t="shared" si="7"/>
        <v>10.273666666666941</v>
      </c>
    </row>
    <row r="36" spans="1:15" x14ac:dyDescent="0.25">
      <c r="A36">
        <f t="shared" si="0"/>
        <v>0</v>
      </c>
      <c r="B36" s="1">
        <v>33</v>
      </c>
      <c r="C36" s="1">
        <f t="shared" si="1"/>
        <v>967</v>
      </c>
      <c r="D36" s="1">
        <f>IF(C36*Sheet1!$G$3&lt;=Sheet1!$B$3, 1, 0)</f>
        <v>0</v>
      </c>
      <c r="E36">
        <f>Sheet1!$B$3</f>
        <v>600</v>
      </c>
      <c r="F36">
        <f t="shared" si="8"/>
        <v>967</v>
      </c>
      <c r="G36" s="10">
        <f>F36*Sheet1!$F$3</f>
        <v>338.45</v>
      </c>
      <c r="H36" s="10">
        <f>F36*Sheet1!$G$3</f>
        <v>628.55000000000007</v>
      </c>
      <c r="I36" s="10">
        <f t="shared" si="9"/>
        <v>290.10000000000008</v>
      </c>
      <c r="J36" s="10">
        <f t="shared" si="4"/>
        <v>261.55</v>
      </c>
      <c r="K36" s="10">
        <f t="shared" si="5"/>
        <v>28.550000000000068</v>
      </c>
      <c r="L36" s="11">
        <f t="shared" si="6"/>
        <v>0.90158566011720076</v>
      </c>
      <c r="M36" s="15">
        <f>(Sheet1!$C$3-B36)/Sheet1!$C$3</f>
        <v>0.96699999999999997</v>
      </c>
      <c r="N36" s="13">
        <f>L36*Sheet1!$E$3*M36</f>
        <v>7677.3643333333312</v>
      </c>
      <c r="O36" s="12">
        <f t="shared" si="7"/>
        <v>10.273666666665122</v>
      </c>
    </row>
    <row r="37" spans="1:15" x14ac:dyDescent="0.25">
      <c r="A37">
        <f t="shared" si="0"/>
        <v>0</v>
      </c>
      <c r="B37" s="1">
        <v>34</v>
      </c>
      <c r="C37" s="1">
        <f t="shared" ref="C37:C68" si="10">C36-1</f>
        <v>966</v>
      </c>
      <c r="D37" s="1">
        <f>IF(C37*Sheet1!$G$3&lt;=Sheet1!$B$3, 1, 0)</f>
        <v>0</v>
      </c>
      <c r="E37">
        <f>Sheet1!$B$3</f>
        <v>600</v>
      </c>
      <c r="F37">
        <f t="shared" si="8"/>
        <v>966</v>
      </c>
      <c r="G37" s="10">
        <f>F37*Sheet1!$F$3</f>
        <v>338.09999999999997</v>
      </c>
      <c r="H37" s="10">
        <f>F37*Sheet1!$G$3</f>
        <v>627.9</v>
      </c>
      <c r="I37" s="10">
        <f t="shared" si="9"/>
        <v>289.8</v>
      </c>
      <c r="J37" s="10">
        <f t="shared" si="4"/>
        <v>261.90000000000003</v>
      </c>
      <c r="K37" s="10">
        <f t="shared" si="5"/>
        <v>27.899999999999977</v>
      </c>
      <c r="L37" s="11">
        <f t="shared" si="6"/>
        <v>0.90372670807453426</v>
      </c>
      <c r="M37" s="15">
        <f>(Sheet1!$C$3-B37)/Sheet1!$C$3</f>
        <v>0.96599999999999997</v>
      </c>
      <c r="N37" s="13">
        <f>L37*Sheet1!$E$3*M37</f>
        <v>7687.6380000000008</v>
      </c>
      <c r="O37" s="12">
        <f t="shared" si="7"/>
        <v>10.273666666669669</v>
      </c>
    </row>
    <row r="38" spans="1:15" x14ac:dyDescent="0.25">
      <c r="A38">
        <f t="shared" si="0"/>
        <v>0</v>
      </c>
      <c r="B38" s="1">
        <v>35</v>
      </c>
      <c r="C38" s="1">
        <f t="shared" si="10"/>
        <v>965</v>
      </c>
      <c r="D38" s="1">
        <f>IF(C38*Sheet1!$G$3&lt;=Sheet1!$B$3, 1, 0)</f>
        <v>0</v>
      </c>
      <c r="E38">
        <f>Sheet1!$B$3</f>
        <v>600</v>
      </c>
      <c r="F38">
        <f t="shared" si="8"/>
        <v>965</v>
      </c>
      <c r="G38" s="10">
        <f>F38*Sheet1!$F$3</f>
        <v>337.75</v>
      </c>
      <c r="H38" s="10">
        <f>F38*Sheet1!$G$3</f>
        <v>627.25</v>
      </c>
      <c r="I38" s="10">
        <f t="shared" si="9"/>
        <v>289.5</v>
      </c>
      <c r="J38" s="10">
        <f t="shared" si="4"/>
        <v>262.25</v>
      </c>
      <c r="K38" s="10">
        <f t="shared" si="5"/>
        <v>27.25</v>
      </c>
      <c r="L38" s="11">
        <f t="shared" si="6"/>
        <v>0.90587219343696024</v>
      </c>
      <c r="M38" s="15">
        <f>(Sheet1!$C$3-B38)/Sheet1!$C$3</f>
        <v>0.96499999999999997</v>
      </c>
      <c r="N38" s="13">
        <f>L38*Sheet1!$E$3*M38</f>
        <v>7697.911666666666</v>
      </c>
      <c r="O38" s="12">
        <f t="shared" si="7"/>
        <v>10.273666666665122</v>
      </c>
    </row>
    <row r="39" spans="1:15" x14ac:dyDescent="0.25">
      <c r="A39">
        <f t="shared" si="0"/>
        <v>0</v>
      </c>
      <c r="B39" s="1">
        <v>36</v>
      </c>
      <c r="C39" s="1">
        <f t="shared" si="10"/>
        <v>964</v>
      </c>
      <c r="D39" s="1">
        <f>IF(C39*Sheet1!$G$3&lt;=Sheet1!$B$3, 1, 0)</f>
        <v>0</v>
      </c>
      <c r="E39">
        <f>Sheet1!$B$3</f>
        <v>600</v>
      </c>
      <c r="F39">
        <f t="shared" si="8"/>
        <v>964</v>
      </c>
      <c r="G39" s="10">
        <f>F39*Sheet1!$F$3</f>
        <v>337.4</v>
      </c>
      <c r="H39" s="10">
        <f>F39*Sheet1!$G$3</f>
        <v>626.6</v>
      </c>
      <c r="I39" s="10">
        <f t="shared" si="9"/>
        <v>289.20000000000005</v>
      </c>
      <c r="J39" s="10">
        <f t="shared" si="4"/>
        <v>262.60000000000002</v>
      </c>
      <c r="K39" s="10">
        <f t="shared" si="5"/>
        <v>26.600000000000023</v>
      </c>
      <c r="L39" s="11">
        <f t="shared" si="6"/>
        <v>0.90802213001383114</v>
      </c>
      <c r="M39" s="15">
        <f>(Sheet1!$C$3-B39)/Sheet1!$C$3</f>
        <v>0.96399999999999997</v>
      </c>
      <c r="N39" s="13">
        <f>L39*Sheet1!$E$3*M39</f>
        <v>7708.185333333332</v>
      </c>
      <c r="O39" s="12">
        <f t="shared" si="7"/>
        <v>10.273666666666031</v>
      </c>
    </row>
    <row r="40" spans="1:15" x14ac:dyDescent="0.25">
      <c r="A40">
        <f t="shared" si="0"/>
        <v>0</v>
      </c>
      <c r="B40" s="1">
        <v>37</v>
      </c>
      <c r="C40" s="1">
        <f t="shared" si="10"/>
        <v>963</v>
      </c>
      <c r="D40" s="1">
        <f>IF(C40*Sheet1!$G$3&lt;=Sheet1!$B$3, 1, 0)</f>
        <v>0</v>
      </c>
      <c r="E40">
        <f>Sheet1!$B$3</f>
        <v>600</v>
      </c>
      <c r="F40">
        <f t="shared" si="8"/>
        <v>963</v>
      </c>
      <c r="G40" s="10">
        <f>F40*Sheet1!$F$3</f>
        <v>337.04999999999995</v>
      </c>
      <c r="H40" s="10">
        <f>F40*Sheet1!$G$3</f>
        <v>625.95000000000005</v>
      </c>
      <c r="I40" s="10">
        <f t="shared" si="9"/>
        <v>288.90000000000009</v>
      </c>
      <c r="J40" s="10">
        <f t="shared" si="4"/>
        <v>262.95000000000005</v>
      </c>
      <c r="K40" s="10">
        <f t="shared" si="5"/>
        <v>25.950000000000045</v>
      </c>
      <c r="L40" s="11">
        <f t="shared" si="6"/>
        <v>0.91017653167185864</v>
      </c>
      <c r="M40" s="15">
        <f>(Sheet1!$C$3-B40)/Sheet1!$C$3</f>
        <v>0.96299999999999997</v>
      </c>
      <c r="N40" s="13">
        <f>L40*Sheet1!$E$3*M40</f>
        <v>7718.458999999998</v>
      </c>
      <c r="O40" s="12">
        <f t="shared" si="7"/>
        <v>10.273666666666031</v>
      </c>
    </row>
    <row r="41" spans="1:15" x14ac:dyDescent="0.25">
      <c r="A41">
        <f t="shared" si="0"/>
        <v>0</v>
      </c>
      <c r="B41" s="1">
        <v>38</v>
      </c>
      <c r="C41" s="1">
        <f t="shared" si="10"/>
        <v>962</v>
      </c>
      <c r="D41" s="1">
        <f>IF(C41*Sheet1!$G$3&lt;=Sheet1!$B$3, 1, 0)</f>
        <v>0</v>
      </c>
      <c r="E41">
        <f>Sheet1!$B$3</f>
        <v>600</v>
      </c>
      <c r="F41">
        <f t="shared" si="8"/>
        <v>962</v>
      </c>
      <c r="G41" s="10">
        <f>F41*Sheet1!$F$3</f>
        <v>336.7</v>
      </c>
      <c r="H41" s="10">
        <f>F41*Sheet1!$G$3</f>
        <v>625.30000000000007</v>
      </c>
      <c r="I41" s="10">
        <f t="shared" si="9"/>
        <v>288.60000000000008</v>
      </c>
      <c r="J41" s="10">
        <f t="shared" si="4"/>
        <v>263.3</v>
      </c>
      <c r="K41" s="10">
        <f t="shared" si="5"/>
        <v>25.300000000000068</v>
      </c>
      <c r="L41" s="11">
        <f t="shared" si="6"/>
        <v>0.91233541233541215</v>
      </c>
      <c r="M41" s="15">
        <f>(Sheet1!$C$3-B41)/Sheet1!$C$3</f>
        <v>0.96199999999999997</v>
      </c>
      <c r="N41" s="13">
        <f>L41*Sheet1!$E$3*M41</f>
        <v>7728.732666666665</v>
      </c>
      <c r="O41" s="12">
        <f t="shared" si="7"/>
        <v>10.273666666666941</v>
      </c>
    </row>
    <row r="42" spans="1:15" x14ac:dyDescent="0.25">
      <c r="A42">
        <f t="shared" si="0"/>
        <v>0</v>
      </c>
      <c r="B42" s="1">
        <v>39</v>
      </c>
      <c r="C42" s="1">
        <f t="shared" si="10"/>
        <v>961</v>
      </c>
      <c r="D42" s="1">
        <f>IF(C42*Sheet1!$G$3&lt;=Sheet1!$B$3, 1, 0)</f>
        <v>0</v>
      </c>
      <c r="E42">
        <f>Sheet1!$B$3</f>
        <v>600</v>
      </c>
      <c r="F42">
        <f t="shared" si="8"/>
        <v>961</v>
      </c>
      <c r="G42" s="10">
        <f>F42*Sheet1!$F$3</f>
        <v>336.34999999999997</v>
      </c>
      <c r="H42" s="10">
        <f>F42*Sheet1!$G$3</f>
        <v>624.65</v>
      </c>
      <c r="I42" s="10">
        <f t="shared" si="9"/>
        <v>288.3</v>
      </c>
      <c r="J42" s="10">
        <f t="shared" si="4"/>
        <v>263.65000000000003</v>
      </c>
      <c r="K42" s="10">
        <f t="shared" si="5"/>
        <v>24.649999999999977</v>
      </c>
      <c r="L42" s="11">
        <f t="shared" si="6"/>
        <v>0.91449878598681933</v>
      </c>
      <c r="M42" s="15">
        <f>(Sheet1!$C$3-B42)/Sheet1!$C$3</f>
        <v>0.96099999999999997</v>
      </c>
      <c r="N42" s="13">
        <f>L42*Sheet1!$E$3*M42</f>
        <v>7739.0063333333337</v>
      </c>
      <c r="O42" s="12">
        <f t="shared" si="7"/>
        <v>10.27366666666876</v>
      </c>
    </row>
    <row r="43" spans="1:15" x14ac:dyDescent="0.25">
      <c r="A43">
        <f t="shared" si="0"/>
        <v>0</v>
      </c>
      <c r="B43" s="1">
        <v>40</v>
      </c>
      <c r="C43" s="1">
        <f t="shared" si="10"/>
        <v>960</v>
      </c>
      <c r="D43" s="1">
        <f>IF(C43*Sheet1!$G$3&lt;=Sheet1!$B$3, 1, 0)</f>
        <v>0</v>
      </c>
      <c r="E43">
        <f>Sheet1!$B$3</f>
        <v>600</v>
      </c>
      <c r="F43">
        <f t="shared" si="8"/>
        <v>960</v>
      </c>
      <c r="G43" s="10">
        <f>F43*Sheet1!$F$3</f>
        <v>336</v>
      </c>
      <c r="H43" s="10">
        <f>F43*Sheet1!$G$3</f>
        <v>624</v>
      </c>
      <c r="I43" s="10">
        <f t="shared" si="9"/>
        <v>288</v>
      </c>
      <c r="J43" s="10">
        <f t="shared" si="4"/>
        <v>264</v>
      </c>
      <c r="K43" s="10">
        <f t="shared" si="5"/>
        <v>24</v>
      </c>
      <c r="L43" s="11">
        <f t="shared" si="6"/>
        <v>0.91666666666666663</v>
      </c>
      <c r="M43" s="15">
        <f>(Sheet1!$C$3-B43)/Sheet1!$C$3</f>
        <v>0.96</v>
      </c>
      <c r="N43" s="13">
        <f>L43*Sheet1!$E$3*M43</f>
        <v>7749.2799999999988</v>
      </c>
      <c r="O43" s="12">
        <f t="shared" si="7"/>
        <v>10.273666666665122</v>
      </c>
    </row>
    <row r="44" spans="1:15" x14ac:dyDescent="0.25">
      <c r="A44">
        <f t="shared" si="0"/>
        <v>0</v>
      </c>
      <c r="B44" s="1">
        <v>41</v>
      </c>
      <c r="C44" s="1">
        <f t="shared" si="10"/>
        <v>959</v>
      </c>
      <c r="D44" s="1">
        <f>IF(C44*Sheet1!$G$3&lt;=Sheet1!$B$3, 1, 0)</f>
        <v>0</v>
      </c>
      <c r="E44">
        <f>Sheet1!$B$3</f>
        <v>600</v>
      </c>
      <c r="F44">
        <f t="shared" si="8"/>
        <v>959</v>
      </c>
      <c r="G44" s="10">
        <f>F44*Sheet1!$F$3</f>
        <v>335.65</v>
      </c>
      <c r="H44" s="10">
        <f>F44*Sheet1!$G$3</f>
        <v>623.35</v>
      </c>
      <c r="I44" s="10">
        <f t="shared" si="9"/>
        <v>287.70000000000005</v>
      </c>
      <c r="J44" s="10">
        <f t="shared" si="4"/>
        <v>264.35000000000002</v>
      </c>
      <c r="K44" s="10">
        <f t="shared" si="5"/>
        <v>23.350000000000023</v>
      </c>
      <c r="L44" s="11">
        <f t="shared" si="6"/>
        <v>0.9188390684741049</v>
      </c>
      <c r="M44" s="15">
        <f>(Sheet1!$C$3-B44)/Sheet1!$C$3</f>
        <v>0.95899999999999996</v>
      </c>
      <c r="N44" s="13">
        <f>L44*Sheet1!$E$3*M44</f>
        <v>7759.5536666666658</v>
      </c>
      <c r="O44" s="12">
        <f t="shared" si="7"/>
        <v>10.273666666666941</v>
      </c>
    </row>
    <row r="45" spans="1:15" x14ac:dyDescent="0.25">
      <c r="A45">
        <f t="shared" si="0"/>
        <v>0</v>
      </c>
      <c r="B45" s="1">
        <v>42</v>
      </c>
      <c r="C45" s="1">
        <f t="shared" si="10"/>
        <v>958</v>
      </c>
      <c r="D45" s="1">
        <f>IF(C45*Sheet1!$G$3&lt;=Sheet1!$B$3, 1, 0)</f>
        <v>0</v>
      </c>
      <c r="E45">
        <f>Sheet1!$B$3</f>
        <v>600</v>
      </c>
      <c r="F45">
        <f t="shared" si="8"/>
        <v>958</v>
      </c>
      <c r="G45" s="10">
        <f>F45*Sheet1!$F$3</f>
        <v>335.29999999999995</v>
      </c>
      <c r="H45" s="10">
        <f>F45*Sheet1!$G$3</f>
        <v>622.70000000000005</v>
      </c>
      <c r="I45" s="10">
        <f t="shared" si="9"/>
        <v>287.40000000000009</v>
      </c>
      <c r="J45" s="10">
        <f t="shared" si="4"/>
        <v>264.70000000000005</v>
      </c>
      <c r="K45" s="10">
        <f t="shared" si="5"/>
        <v>22.700000000000045</v>
      </c>
      <c r="L45" s="11">
        <f t="shared" si="6"/>
        <v>0.92101600556715368</v>
      </c>
      <c r="M45" s="15">
        <f>(Sheet1!$C$3-B45)/Sheet1!$C$3</f>
        <v>0.95799999999999996</v>
      </c>
      <c r="N45" s="13">
        <f>L45*Sheet1!$E$3*M45</f>
        <v>7769.8273333333318</v>
      </c>
      <c r="O45" s="12">
        <f t="shared" si="7"/>
        <v>10.273666666666031</v>
      </c>
    </row>
    <row r="46" spans="1:15" x14ac:dyDescent="0.25">
      <c r="A46">
        <f t="shared" si="0"/>
        <v>0</v>
      </c>
      <c r="B46" s="1">
        <v>43</v>
      </c>
      <c r="C46" s="1">
        <f t="shared" si="10"/>
        <v>957</v>
      </c>
      <c r="D46" s="1">
        <f>IF(C46*Sheet1!$G$3&lt;=Sheet1!$B$3, 1, 0)</f>
        <v>0</v>
      </c>
      <c r="E46">
        <f>Sheet1!$B$3</f>
        <v>600</v>
      </c>
      <c r="F46">
        <f t="shared" si="8"/>
        <v>957</v>
      </c>
      <c r="G46" s="10">
        <f>F46*Sheet1!$F$3</f>
        <v>334.95</v>
      </c>
      <c r="H46" s="10">
        <f>F46*Sheet1!$G$3</f>
        <v>622.05000000000007</v>
      </c>
      <c r="I46" s="10">
        <f t="shared" si="9"/>
        <v>287.10000000000008</v>
      </c>
      <c r="J46" s="10">
        <f t="shared" si="4"/>
        <v>265.05</v>
      </c>
      <c r="K46" s="10">
        <f t="shared" si="5"/>
        <v>22.050000000000068</v>
      </c>
      <c r="L46" s="11">
        <f t="shared" si="6"/>
        <v>0.92319749216300917</v>
      </c>
      <c r="M46" s="15">
        <f>(Sheet1!$C$3-B46)/Sheet1!$C$3</f>
        <v>0.95699999999999996</v>
      </c>
      <c r="N46" s="13">
        <f>L46*Sheet1!$E$3*M46</f>
        <v>7780.1009999999978</v>
      </c>
      <c r="O46" s="12">
        <f t="shared" si="7"/>
        <v>10.273666666666031</v>
      </c>
    </row>
    <row r="47" spans="1:15" x14ac:dyDescent="0.25">
      <c r="A47">
        <f t="shared" si="0"/>
        <v>0</v>
      </c>
      <c r="B47" s="1">
        <v>44</v>
      </c>
      <c r="C47" s="1">
        <f t="shared" si="10"/>
        <v>956</v>
      </c>
      <c r="D47" s="1">
        <f>IF(C47*Sheet1!$G$3&lt;=Sheet1!$B$3, 1, 0)</f>
        <v>0</v>
      </c>
      <c r="E47">
        <f>Sheet1!$B$3</f>
        <v>600</v>
      </c>
      <c r="F47">
        <f t="shared" si="8"/>
        <v>956</v>
      </c>
      <c r="G47" s="10">
        <f>F47*Sheet1!$F$3</f>
        <v>334.59999999999997</v>
      </c>
      <c r="H47" s="10">
        <f>F47*Sheet1!$G$3</f>
        <v>621.4</v>
      </c>
      <c r="I47" s="10">
        <f t="shared" si="9"/>
        <v>286.8</v>
      </c>
      <c r="J47" s="10">
        <f t="shared" si="4"/>
        <v>265.40000000000003</v>
      </c>
      <c r="K47" s="10">
        <f t="shared" si="5"/>
        <v>21.399999999999977</v>
      </c>
      <c r="L47" s="11">
        <f t="shared" si="6"/>
        <v>0.92538354253835431</v>
      </c>
      <c r="M47" s="15">
        <f>(Sheet1!$C$3-B47)/Sheet1!$C$3</f>
        <v>0.95599999999999996</v>
      </c>
      <c r="N47" s="13">
        <f>L47*Sheet1!$E$3*M47</f>
        <v>7790.3746666666666</v>
      </c>
      <c r="O47" s="12">
        <f t="shared" si="7"/>
        <v>10.27366666666876</v>
      </c>
    </row>
    <row r="48" spans="1:15" x14ac:dyDescent="0.25">
      <c r="A48">
        <f t="shared" si="0"/>
        <v>0</v>
      </c>
      <c r="B48" s="1">
        <v>45</v>
      </c>
      <c r="C48" s="1">
        <f t="shared" si="10"/>
        <v>955</v>
      </c>
      <c r="D48" s="1">
        <f>IF(C48*Sheet1!$G$3&lt;=Sheet1!$B$3, 1, 0)</f>
        <v>0</v>
      </c>
      <c r="E48">
        <f>Sheet1!$B$3</f>
        <v>600</v>
      </c>
      <c r="F48">
        <f t="shared" si="8"/>
        <v>955</v>
      </c>
      <c r="G48" s="10">
        <f>F48*Sheet1!$F$3</f>
        <v>334.25</v>
      </c>
      <c r="H48" s="10">
        <f>F48*Sheet1!$G$3</f>
        <v>620.75</v>
      </c>
      <c r="I48" s="10">
        <f t="shared" si="9"/>
        <v>286.5</v>
      </c>
      <c r="J48" s="10">
        <f t="shared" si="4"/>
        <v>265.75</v>
      </c>
      <c r="K48" s="10">
        <f t="shared" si="5"/>
        <v>20.75</v>
      </c>
      <c r="L48" s="11">
        <f t="shared" si="6"/>
        <v>0.92757417102966844</v>
      </c>
      <c r="M48" s="15">
        <f>(Sheet1!$C$3-B48)/Sheet1!$C$3</f>
        <v>0.95499999999999996</v>
      </c>
      <c r="N48" s="13">
        <f>L48*Sheet1!$E$3*M48</f>
        <v>7800.6483333333335</v>
      </c>
      <c r="O48" s="12">
        <f t="shared" si="7"/>
        <v>10.273666666666941</v>
      </c>
    </row>
    <row r="49" spans="1:15" x14ac:dyDescent="0.25">
      <c r="A49">
        <f t="shared" si="0"/>
        <v>0</v>
      </c>
      <c r="B49" s="1">
        <v>46</v>
      </c>
      <c r="C49" s="1">
        <f t="shared" si="10"/>
        <v>954</v>
      </c>
      <c r="D49" s="1">
        <f>IF(C49*Sheet1!$G$3&lt;=Sheet1!$B$3, 1, 0)</f>
        <v>0</v>
      </c>
      <c r="E49">
        <f>Sheet1!$B$3</f>
        <v>600</v>
      </c>
      <c r="F49">
        <f t="shared" si="8"/>
        <v>954</v>
      </c>
      <c r="G49" s="10">
        <f>F49*Sheet1!$F$3</f>
        <v>333.9</v>
      </c>
      <c r="H49" s="10">
        <f>F49*Sheet1!$G$3</f>
        <v>620.1</v>
      </c>
      <c r="I49" s="10">
        <f t="shared" si="9"/>
        <v>286.20000000000005</v>
      </c>
      <c r="J49" s="10">
        <f t="shared" si="4"/>
        <v>266.10000000000002</v>
      </c>
      <c r="K49" s="10">
        <f t="shared" si="5"/>
        <v>20.100000000000023</v>
      </c>
      <c r="L49" s="11">
        <f t="shared" si="6"/>
        <v>0.92976939203354292</v>
      </c>
      <c r="M49" s="15">
        <f>(Sheet1!$C$3-B49)/Sheet1!$C$3</f>
        <v>0.95399999999999996</v>
      </c>
      <c r="N49" s="13">
        <f>L49*Sheet1!$E$3*M49</f>
        <v>7810.9219999999996</v>
      </c>
      <c r="O49" s="12">
        <f t="shared" si="7"/>
        <v>10.273666666666031</v>
      </c>
    </row>
    <row r="50" spans="1:15" x14ac:dyDescent="0.25">
      <c r="A50">
        <f t="shared" si="0"/>
        <v>0</v>
      </c>
      <c r="B50" s="1">
        <v>47</v>
      </c>
      <c r="C50" s="1">
        <f t="shared" si="10"/>
        <v>953</v>
      </c>
      <c r="D50" s="1">
        <f>IF(C50*Sheet1!$G$3&lt;=Sheet1!$B$3, 1, 0)</f>
        <v>0</v>
      </c>
      <c r="E50">
        <f>Sheet1!$B$3</f>
        <v>600</v>
      </c>
      <c r="F50">
        <f t="shared" si="8"/>
        <v>953</v>
      </c>
      <c r="G50" s="10">
        <f>F50*Sheet1!$F$3</f>
        <v>333.54999999999995</v>
      </c>
      <c r="H50" s="10">
        <f>F50*Sheet1!$G$3</f>
        <v>619.45000000000005</v>
      </c>
      <c r="I50" s="10">
        <f t="shared" si="9"/>
        <v>285.90000000000009</v>
      </c>
      <c r="J50" s="10">
        <f t="shared" si="4"/>
        <v>266.45000000000005</v>
      </c>
      <c r="K50" s="10">
        <f t="shared" si="5"/>
        <v>19.450000000000045</v>
      </c>
      <c r="L50" s="11">
        <f t="shared" si="6"/>
        <v>0.93196922000699534</v>
      </c>
      <c r="M50" s="15">
        <f>(Sheet1!$C$3-B50)/Sheet1!$C$3</f>
        <v>0.95299999999999996</v>
      </c>
      <c r="N50" s="13">
        <f>L50*Sheet1!$E$3*M50</f>
        <v>7821.1956666666647</v>
      </c>
      <c r="O50" s="12">
        <f t="shared" si="7"/>
        <v>10.273666666665122</v>
      </c>
    </row>
    <row r="51" spans="1:15" x14ac:dyDescent="0.25">
      <c r="A51">
        <f t="shared" si="0"/>
        <v>0</v>
      </c>
      <c r="B51" s="1">
        <v>48</v>
      </c>
      <c r="C51" s="1">
        <f t="shared" si="10"/>
        <v>952</v>
      </c>
      <c r="D51" s="1">
        <f>IF(C51*Sheet1!$G$3&lt;=Sheet1!$B$3, 1, 0)</f>
        <v>0</v>
      </c>
      <c r="E51">
        <f>Sheet1!$B$3</f>
        <v>600</v>
      </c>
      <c r="F51">
        <f t="shared" si="8"/>
        <v>952</v>
      </c>
      <c r="G51" s="10">
        <f>F51*Sheet1!$F$3</f>
        <v>333.2</v>
      </c>
      <c r="H51" s="10">
        <f>F51*Sheet1!$G$3</f>
        <v>618.80000000000007</v>
      </c>
      <c r="I51" s="10">
        <f t="shared" si="9"/>
        <v>285.60000000000008</v>
      </c>
      <c r="J51" s="10">
        <f t="shared" si="4"/>
        <v>266.8</v>
      </c>
      <c r="K51" s="10">
        <f t="shared" si="5"/>
        <v>18.800000000000068</v>
      </c>
      <c r="L51" s="11">
        <f t="shared" si="6"/>
        <v>0.9341736694677869</v>
      </c>
      <c r="M51" s="15">
        <f>(Sheet1!$C$3-B51)/Sheet1!$C$3</f>
        <v>0.95199999999999996</v>
      </c>
      <c r="N51" s="13">
        <f>L51*Sheet1!$E$3*M51</f>
        <v>7831.4693333333316</v>
      </c>
      <c r="O51" s="12">
        <f t="shared" si="7"/>
        <v>10.273666666666941</v>
      </c>
    </row>
    <row r="52" spans="1:15" x14ac:dyDescent="0.25">
      <c r="A52">
        <f t="shared" si="0"/>
        <v>0</v>
      </c>
      <c r="B52" s="1">
        <v>49</v>
      </c>
      <c r="C52" s="1">
        <f t="shared" si="10"/>
        <v>951</v>
      </c>
      <c r="D52" s="1">
        <f>IF(C52*Sheet1!$G$3&lt;=Sheet1!$B$3, 1, 0)</f>
        <v>0</v>
      </c>
      <c r="E52">
        <f>Sheet1!$B$3</f>
        <v>600</v>
      </c>
      <c r="F52">
        <f t="shared" si="8"/>
        <v>951</v>
      </c>
      <c r="G52" s="10">
        <f>F52*Sheet1!$F$3</f>
        <v>332.84999999999997</v>
      </c>
      <c r="H52" s="10">
        <f>F52*Sheet1!$G$3</f>
        <v>618.15</v>
      </c>
      <c r="I52" s="10">
        <f t="shared" si="9"/>
        <v>285.3</v>
      </c>
      <c r="J52" s="10">
        <f t="shared" si="4"/>
        <v>267.15000000000003</v>
      </c>
      <c r="K52" s="10">
        <f t="shared" si="5"/>
        <v>18.149999999999977</v>
      </c>
      <c r="L52" s="11">
        <f t="shared" si="6"/>
        <v>0.93638275499474244</v>
      </c>
      <c r="M52" s="15">
        <f>(Sheet1!$C$3-B52)/Sheet1!$C$3</f>
        <v>0.95099999999999996</v>
      </c>
      <c r="N52" s="13">
        <f>L52*Sheet1!$E$3*M52</f>
        <v>7841.7429999999995</v>
      </c>
      <c r="O52" s="12">
        <f t="shared" si="7"/>
        <v>10.27366666666785</v>
      </c>
    </row>
    <row r="53" spans="1:15" x14ac:dyDescent="0.25">
      <c r="A53">
        <f t="shared" si="0"/>
        <v>0</v>
      </c>
      <c r="B53" s="1">
        <v>50</v>
      </c>
      <c r="C53" s="1">
        <f t="shared" si="10"/>
        <v>950</v>
      </c>
      <c r="D53" s="1">
        <f>IF(C53*Sheet1!$G$3&lt;=Sheet1!$B$3, 1, 0)</f>
        <v>0</v>
      </c>
      <c r="E53">
        <f>Sheet1!$B$3</f>
        <v>600</v>
      </c>
      <c r="F53">
        <f t="shared" si="8"/>
        <v>950</v>
      </c>
      <c r="G53" s="10">
        <f>F53*Sheet1!$F$3</f>
        <v>332.5</v>
      </c>
      <c r="H53" s="10">
        <f>F53*Sheet1!$G$3</f>
        <v>617.5</v>
      </c>
      <c r="I53" s="10">
        <f t="shared" si="9"/>
        <v>285</v>
      </c>
      <c r="J53" s="10">
        <f t="shared" si="4"/>
        <v>267.5</v>
      </c>
      <c r="K53" s="10">
        <f t="shared" si="5"/>
        <v>17.5</v>
      </c>
      <c r="L53" s="11">
        <f t="shared" si="6"/>
        <v>0.93859649122807021</v>
      </c>
      <c r="M53" s="15">
        <f>(Sheet1!$C$3-B53)/Sheet1!$C$3</f>
        <v>0.95</v>
      </c>
      <c r="N53" s="13">
        <f>L53*Sheet1!$E$3*M53</f>
        <v>7852.0166666666655</v>
      </c>
      <c r="O53" s="12">
        <f t="shared" si="7"/>
        <v>10.273666666666031</v>
      </c>
    </row>
    <row r="54" spans="1:15" x14ac:dyDescent="0.25">
      <c r="A54">
        <f t="shared" si="0"/>
        <v>0</v>
      </c>
      <c r="B54" s="1">
        <v>51</v>
      </c>
      <c r="C54" s="1">
        <f t="shared" si="10"/>
        <v>949</v>
      </c>
      <c r="D54" s="1">
        <f>IF(C54*Sheet1!$G$3&lt;=Sheet1!$B$3, 1, 0)</f>
        <v>0</v>
      </c>
      <c r="E54">
        <f>Sheet1!$B$3</f>
        <v>600</v>
      </c>
      <c r="F54">
        <f t="shared" si="8"/>
        <v>949</v>
      </c>
      <c r="G54" s="10">
        <f>F54*Sheet1!$F$3</f>
        <v>332.15</v>
      </c>
      <c r="H54" s="10">
        <f>F54*Sheet1!$G$3</f>
        <v>616.85</v>
      </c>
      <c r="I54" s="10">
        <f t="shared" si="9"/>
        <v>284.70000000000005</v>
      </c>
      <c r="J54" s="10">
        <f t="shared" si="4"/>
        <v>267.85000000000002</v>
      </c>
      <c r="K54" s="10">
        <f t="shared" si="5"/>
        <v>16.850000000000023</v>
      </c>
      <c r="L54" s="11">
        <f t="shared" si="6"/>
        <v>0.94081489286968734</v>
      </c>
      <c r="M54" s="15">
        <f>(Sheet1!$C$3-B54)/Sheet1!$C$3</f>
        <v>0.94899999999999995</v>
      </c>
      <c r="N54" s="13">
        <f>L54*Sheet1!$E$3*M54</f>
        <v>7862.2903333333325</v>
      </c>
      <c r="O54" s="12">
        <f t="shared" si="7"/>
        <v>10.273666666666941</v>
      </c>
    </row>
    <row r="55" spans="1:15" x14ac:dyDescent="0.25">
      <c r="A55">
        <f t="shared" si="0"/>
        <v>0</v>
      </c>
      <c r="B55" s="1">
        <v>52</v>
      </c>
      <c r="C55" s="1">
        <f t="shared" si="10"/>
        <v>948</v>
      </c>
      <c r="D55" s="1">
        <f>IF(C55*Sheet1!$G$3&lt;=Sheet1!$B$3, 1, 0)</f>
        <v>0</v>
      </c>
      <c r="E55">
        <f>Sheet1!$B$3</f>
        <v>600</v>
      </c>
      <c r="F55">
        <f t="shared" si="8"/>
        <v>948</v>
      </c>
      <c r="G55" s="10">
        <f>F55*Sheet1!$F$3</f>
        <v>331.79999999999995</v>
      </c>
      <c r="H55" s="10">
        <f>F55*Sheet1!$G$3</f>
        <v>616.20000000000005</v>
      </c>
      <c r="I55" s="10">
        <f t="shared" si="9"/>
        <v>284.40000000000009</v>
      </c>
      <c r="J55" s="10">
        <f t="shared" si="4"/>
        <v>268.20000000000005</v>
      </c>
      <c r="K55" s="10">
        <f t="shared" si="5"/>
        <v>16.200000000000045</v>
      </c>
      <c r="L55" s="11">
        <f t="shared" si="6"/>
        <v>0.94303797468354411</v>
      </c>
      <c r="M55" s="15">
        <f>(Sheet1!$C$3-B55)/Sheet1!$C$3</f>
        <v>0.94799999999999995</v>
      </c>
      <c r="N55" s="13">
        <f>L55*Sheet1!$E$3*M55</f>
        <v>7872.5639999999976</v>
      </c>
      <c r="O55" s="12">
        <f t="shared" si="7"/>
        <v>10.273666666665122</v>
      </c>
    </row>
    <row r="56" spans="1:15" x14ac:dyDescent="0.25">
      <c r="A56">
        <f t="shared" si="0"/>
        <v>0</v>
      </c>
      <c r="B56" s="1">
        <v>53</v>
      </c>
      <c r="C56" s="1">
        <f t="shared" si="10"/>
        <v>947</v>
      </c>
      <c r="D56" s="1">
        <f>IF(C56*Sheet1!$G$3&lt;=Sheet1!$B$3, 1, 0)</f>
        <v>0</v>
      </c>
      <c r="E56">
        <f>Sheet1!$B$3</f>
        <v>600</v>
      </c>
      <c r="F56">
        <f t="shared" si="8"/>
        <v>947</v>
      </c>
      <c r="G56" s="10">
        <f>F56*Sheet1!$F$3</f>
        <v>331.45</v>
      </c>
      <c r="H56" s="10">
        <f>F56*Sheet1!$G$3</f>
        <v>615.55000000000007</v>
      </c>
      <c r="I56" s="10">
        <f t="shared" si="9"/>
        <v>284.10000000000008</v>
      </c>
      <c r="J56" s="10">
        <f t="shared" si="4"/>
        <v>268.55</v>
      </c>
      <c r="K56" s="10">
        <f t="shared" si="5"/>
        <v>15.550000000000068</v>
      </c>
      <c r="L56" s="11">
        <f t="shared" si="6"/>
        <v>0.94526575149595193</v>
      </c>
      <c r="M56" s="15">
        <f>(Sheet1!$C$3-B56)/Sheet1!$C$3</f>
        <v>0.94699999999999995</v>
      </c>
      <c r="N56" s="13">
        <f>L56*Sheet1!$E$3*M56</f>
        <v>7882.8376666666645</v>
      </c>
      <c r="O56" s="12">
        <f t="shared" si="7"/>
        <v>10.273666666666941</v>
      </c>
    </row>
    <row r="57" spans="1:15" x14ac:dyDescent="0.25">
      <c r="A57">
        <f t="shared" si="0"/>
        <v>0</v>
      </c>
      <c r="B57" s="1">
        <v>54</v>
      </c>
      <c r="C57" s="1">
        <f t="shared" si="10"/>
        <v>946</v>
      </c>
      <c r="D57" s="1">
        <f>IF(C57*Sheet1!$G$3&lt;=Sheet1!$B$3, 1, 0)</f>
        <v>0</v>
      </c>
      <c r="E57">
        <f>Sheet1!$B$3</f>
        <v>600</v>
      </c>
      <c r="F57">
        <f t="shared" si="8"/>
        <v>946</v>
      </c>
      <c r="G57" s="10">
        <f>F57*Sheet1!$F$3</f>
        <v>331.09999999999997</v>
      </c>
      <c r="H57" s="10">
        <f>F57*Sheet1!$G$3</f>
        <v>614.9</v>
      </c>
      <c r="I57" s="10">
        <f t="shared" si="9"/>
        <v>283.8</v>
      </c>
      <c r="J57" s="10">
        <f t="shared" si="4"/>
        <v>268.90000000000003</v>
      </c>
      <c r="K57" s="10">
        <f t="shared" si="5"/>
        <v>14.899999999999977</v>
      </c>
      <c r="L57" s="11">
        <f t="shared" si="6"/>
        <v>0.94749823819591272</v>
      </c>
      <c r="M57" s="15">
        <f>(Sheet1!$C$3-B57)/Sheet1!$C$3</f>
        <v>0.94599999999999995</v>
      </c>
      <c r="N57" s="13">
        <f>L57*Sheet1!$E$3*M57</f>
        <v>7893.1113333333342</v>
      </c>
      <c r="O57" s="12">
        <f t="shared" si="7"/>
        <v>10.273666666669669</v>
      </c>
    </row>
    <row r="58" spans="1:15" x14ac:dyDescent="0.25">
      <c r="A58">
        <f t="shared" si="0"/>
        <v>0</v>
      </c>
      <c r="B58" s="1">
        <v>55</v>
      </c>
      <c r="C58" s="1">
        <f t="shared" si="10"/>
        <v>945</v>
      </c>
      <c r="D58" s="1">
        <f>IF(C58*Sheet1!$G$3&lt;=Sheet1!$B$3, 1, 0)</f>
        <v>0</v>
      </c>
      <c r="E58">
        <f>Sheet1!$B$3</f>
        <v>600</v>
      </c>
      <c r="F58">
        <f t="shared" si="8"/>
        <v>945</v>
      </c>
      <c r="G58" s="10">
        <f>F58*Sheet1!$F$3</f>
        <v>330.75</v>
      </c>
      <c r="H58" s="10">
        <f>F58*Sheet1!$G$3</f>
        <v>614.25</v>
      </c>
      <c r="I58" s="10">
        <f t="shared" si="9"/>
        <v>283.5</v>
      </c>
      <c r="J58" s="10">
        <f t="shared" si="4"/>
        <v>269.25</v>
      </c>
      <c r="K58" s="10">
        <f t="shared" si="5"/>
        <v>14.25</v>
      </c>
      <c r="L58" s="11">
        <f t="shared" si="6"/>
        <v>0.94973544973544977</v>
      </c>
      <c r="M58" s="15">
        <f>(Sheet1!$C$3-B58)/Sheet1!$C$3</f>
        <v>0.94499999999999995</v>
      </c>
      <c r="N58" s="13">
        <f>L58*Sheet1!$E$3*M58</f>
        <v>7903.3849999999993</v>
      </c>
      <c r="O58" s="12">
        <f t="shared" si="7"/>
        <v>10.273666666665122</v>
      </c>
    </row>
    <row r="59" spans="1:15" x14ac:dyDescent="0.25">
      <c r="A59">
        <f t="shared" si="0"/>
        <v>0</v>
      </c>
      <c r="B59" s="1">
        <v>56</v>
      </c>
      <c r="C59" s="1">
        <f t="shared" si="10"/>
        <v>944</v>
      </c>
      <c r="D59" s="1">
        <f>IF(C59*Sheet1!$G$3&lt;=Sheet1!$B$3, 1, 0)</f>
        <v>0</v>
      </c>
      <c r="E59">
        <f>Sheet1!$B$3</f>
        <v>600</v>
      </c>
      <c r="F59">
        <f t="shared" si="8"/>
        <v>944</v>
      </c>
      <c r="G59" s="10">
        <f>F59*Sheet1!$F$3</f>
        <v>330.4</v>
      </c>
      <c r="H59" s="10">
        <f>F59*Sheet1!$G$3</f>
        <v>613.6</v>
      </c>
      <c r="I59" s="10">
        <f t="shared" si="9"/>
        <v>283.20000000000005</v>
      </c>
      <c r="J59" s="10">
        <f t="shared" si="4"/>
        <v>269.60000000000002</v>
      </c>
      <c r="K59" s="10">
        <f t="shared" si="5"/>
        <v>13.600000000000023</v>
      </c>
      <c r="L59" s="11">
        <f t="shared" si="6"/>
        <v>0.95197740112994345</v>
      </c>
      <c r="M59" s="15">
        <f>(Sheet1!$C$3-B59)/Sheet1!$C$3</f>
        <v>0.94399999999999995</v>
      </c>
      <c r="N59" s="13">
        <f>L59*Sheet1!$E$3*M59</f>
        <v>7913.6586666666653</v>
      </c>
      <c r="O59" s="12">
        <f t="shared" si="7"/>
        <v>10.273666666666031</v>
      </c>
    </row>
    <row r="60" spans="1:15" x14ac:dyDescent="0.25">
      <c r="A60">
        <f t="shared" si="0"/>
        <v>0</v>
      </c>
      <c r="B60" s="1">
        <v>57</v>
      </c>
      <c r="C60" s="1">
        <f t="shared" si="10"/>
        <v>943</v>
      </c>
      <c r="D60" s="1">
        <f>IF(C60*Sheet1!$G$3&lt;=Sheet1!$B$3, 1, 0)</f>
        <v>0</v>
      </c>
      <c r="E60">
        <f>Sheet1!$B$3</f>
        <v>600</v>
      </c>
      <c r="F60">
        <f t="shared" si="8"/>
        <v>943</v>
      </c>
      <c r="G60" s="10">
        <f>F60*Sheet1!$F$3</f>
        <v>330.04999999999995</v>
      </c>
      <c r="H60" s="10">
        <f>F60*Sheet1!$G$3</f>
        <v>612.95000000000005</v>
      </c>
      <c r="I60" s="10">
        <f t="shared" si="9"/>
        <v>282.90000000000009</v>
      </c>
      <c r="J60" s="10">
        <f t="shared" si="4"/>
        <v>269.95000000000005</v>
      </c>
      <c r="K60" s="10">
        <f t="shared" si="5"/>
        <v>12.950000000000045</v>
      </c>
      <c r="L60" s="11">
        <f t="shared" si="6"/>
        <v>0.95422410745846575</v>
      </c>
      <c r="M60" s="15">
        <f>(Sheet1!$C$3-B60)/Sheet1!$C$3</f>
        <v>0.94299999999999995</v>
      </c>
      <c r="N60" s="13">
        <f>L60*Sheet1!$E$3*M60</f>
        <v>7923.9323333333314</v>
      </c>
      <c r="O60" s="12">
        <f t="shared" si="7"/>
        <v>10.273666666666031</v>
      </c>
    </row>
    <row r="61" spans="1:15" x14ac:dyDescent="0.25">
      <c r="A61">
        <f t="shared" si="0"/>
        <v>0</v>
      </c>
      <c r="B61" s="1">
        <v>58</v>
      </c>
      <c r="C61" s="1">
        <f t="shared" si="10"/>
        <v>942</v>
      </c>
      <c r="D61" s="1">
        <f>IF(C61*Sheet1!$G$3&lt;=Sheet1!$B$3, 1, 0)</f>
        <v>0</v>
      </c>
      <c r="E61">
        <f>Sheet1!$B$3</f>
        <v>600</v>
      </c>
      <c r="F61">
        <f t="shared" si="8"/>
        <v>942</v>
      </c>
      <c r="G61" s="10">
        <f>F61*Sheet1!$F$3</f>
        <v>329.7</v>
      </c>
      <c r="H61" s="10">
        <f>F61*Sheet1!$G$3</f>
        <v>612.30000000000007</v>
      </c>
      <c r="I61" s="10">
        <f t="shared" si="9"/>
        <v>282.60000000000008</v>
      </c>
      <c r="J61" s="10">
        <f t="shared" si="4"/>
        <v>270.3</v>
      </c>
      <c r="K61" s="10">
        <f t="shared" si="5"/>
        <v>12.300000000000068</v>
      </c>
      <c r="L61" s="11">
        <f t="shared" si="6"/>
        <v>0.95647558386411868</v>
      </c>
      <c r="M61" s="15">
        <f>(Sheet1!$C$3-B61)/Sheet1!$C$3</f>
        <v>0.94199999999999995</v>
      </c>
      <c r="N61" s="13">
        <f>L61*Sheet1!$E$3*M61</f>
        <v>7934.2059999999983</v>
      </c>
      <c r="O61" s="12">
        <f t="shared" si="7"/>
        <v>10.273666666666941</v>
      </c>
    </row>
    <row r="62" spans="1:15" x14ac:dyDescent="0.25">
      <c r="A62">
        <f t="shared" si="0"/>
        <v>0</v>
      </c>
      <c r="B62" s="1">
        <v>59</v>
      </c>
      <c r="C62" s="1">
        <f t="shared" si="10"/>
        <v>941</v>
      </c>
      <c r="D62" s="1">
        <f>IF(C62*Sheet1!$G$3&lt;=Sheet1!$B$3, 1, 0)</f>
        <v>0</v>
      </c>
      <c r="E62">
        <f>Sheet1!$B$3</f>
        <v>600</v>
      </c>
      <c r="F62">
        <f t="shared" si="8"/>
        <v>941</v>
      </c>
      <c r="G62" s="10">
        <f>F62*Sheet1!$F$3</f>
        <v>329.34999999999997</v>
      </c>
      <c r="H62" s="10">
        <f>F62*Sheet1!$G$3</f>
        <v>611.65</v>
      </c>
      <c r="I62" s="10">
        <f t="shared" si="9"/>
        <v>282.3</v>
      </c>
      <c r="J62" s="10">
        <f t="shared" si="4"/>
        <v>270.65000000000003</v>
      </c>
      <c r="K62" s="10">
        <f t="shared" si="5"/>
        <v>11.649999999999977</v>
      </c>
      <c r="L62" s="11">
        <f t="shared" si="6"/>
        <v>0.95873184555437485</v>
      </c>
      <c r="M62" s="15">
        <f>(Sheet1!$C$3-B62)/Sheet1!$C$3</f>
        <v>0.94099999999999995</v>
      </c>
      <c r="N62" s="13">
        <f>L62*Sheet1!$E$3*M62</f>
        <v>7944.479666666668</v>
      </c>
      <c r="O62" s="12">
        <f t="shared" si="7"/>
        <v>10.273666666669669</v>
      </c>
    </row>
    <row r="63" spans="1:15" x14ac:dyDescent="0.25">
      <c r="A63">
        <f t="shared" si="0"/>
        <v>0</v>
      </c>
      <c r="B63" s="1">
        <v>60</v>
      </c>
      <c r="C63" s="1">
        <f t="shared" si="10"/>
        <v>940</v>
      </c>
      <c r="D63" s="1">
        <f>IF(C63*Sheet1!$G$3&lt;=Sheet1!$B$3, 1, 0)</f>
        <v>0</v>
      </c>
      <c r="E63">
        <f>Sheet1!$B$3</f>
        <v>600</v>
      </c>
      <c r="F63">
        <f t="shared" si="8"/>
        <v>940</v>
      </c>
      <c r="G63" s="10">
        <f>F63*Sheet1!$F$3</f>
        <v>329</v>
      </c>
      <c r="H63" s="10">
        <f>F63*Sheet1!$G$3</f>
        <v>611</v>
      </c>
      <c r="I63" s="10">
        <f t="shared" si="9"/>
        <v>282</v>
      </c>
      <c r="J63" s="10">
        <f t="shared" si="4"/>
        <v>271</v>
      </c>
      <c r="K63" s="10">
        <f t="shared" si="5"/>
        <v>11</v>
      </c>
      <c r="L63" s="11">
        <f t="shared" si="6"/>
        <v>0.96099290780141844</v>
      </c>
      <c r="M63" s="15">
        <f>(Sheet1!$C$3-B63)/Sheet1!$C$3</f>
        <v>0.94</v>
      </c>
      <c r="N63" s="13">
        <f>L63*Sheet1!$E$3*M63</f>
        <v>7954.7533333333331</v>
      </c>
      <c r="O63" s="12">
        <f t="shared" si="7"/>
        <v>10.273666666665122</v>
      </c>
    </row>
    <row r="64" spans="1:15" x14ac:dyDescent="0.25">
      <c r="A64">
        <f t="shared" si="0"/>
        <v>0</v>
      </c>
      <c r="B64" s="1">
        <v>61</v>
      </c>
      <c r="C64" s="1">
        <f t="shared" si="10"/>
        <v>939</v>
      </c>
      <c r="D64" s="1">
        <f>IF(C64*Sheet1!$G$3&lt;=Sheet1!$B$3, 1, 0)</f>
        <v>0</v>
      </c>
      <c r="E64">
        <f>Sheet1!$B$3</f>
        <v>600</v>
      </c>
      <c r="F64">
        <f t="shared" si="8"/>
        <v>939</v>
      </c>
      <c r="G64" s="10">
        <f>F64*Sheet1!$F$3</f>
        <v>328.65</v>
      </c>
      <c r="H64" s="10">
        <f>F64*Sheet1!$G$3</f>
        <v>610.35</v>
      </c>
      <c r="I64" s="10">
        <f t="shared" si="9"/>
        <v>281.70000000000005</v>
      </c>
      <c r="J64" s="10">
        <f t="shared" si="4"/>
        <v>271.35000000000002</v>
      </c>
      <c r="K64" s="10">
        <f t="shared" si="5"/>
        <v>10.350000000000023</v>
      </c>
      <c r="L64" s="11">
        <f t="shared" si="6"/>
        <v>0.96325878594249192</v>
      </c>
      <c r="M64" s="15">
        <f>(Sheet1!$C$3-B64)/Sheet1!$C$3</f>
        <v>0.93899999999999995</v>
      </c>
      <c r="N64" s="13">
        <f>L64*Sheet1!$E$3*M64</f>
        <v>7965.0269999999991</v>
      </c>
      <c r="O64" s="12">
        <f t="shared" si="7"/>
        <v>10.273666666666031</v>
      </c>
    </row>
    <row r="65" spans="1:15" x14ac:dyDescent="0.25">
      <c r="A65">
        <f t="shared" si="0"/>
        <v>0</v>
      </c>
      <c r="B65" s="1">
        <v>62</v>
      </c>
      <c r="C65" s="1">
        <f t="shared" si="10"/>
        <v>938</v>
      </c>
      <c r="D65" s="1">
        <f>IF(C65*Sheet1!$G$3&lt;=Sheet1!$B$3, 1, 0)</f>
        <v>0</v>
      </c>
      <c r="E65">
        <f>Sheet1!$B$3</f>
        <v>600</v>
      </c>
      <c r="F65">
        <f t="shared" si="8"/>
        <v>938</v>
      </c>
      <c r="G65" s="10">
        <f>F65*Sheet1!$F$3</f>
        <v>328.29999999999995</v>
      </c>
      <c r="H65" s="10">
        <f>F65*Sheet1!$G$3</f>
        <v>609.70000000000005</v>
      </c>
      <c r="I65" s="10">
        <f t="shared" si="9"/>
        <v>281.40000000000009</v>
      </c>
      <c r="J65" s="10">
        <f t="shared" si="4"/>
        <v>271.70000000000005</v>
      </c>
      <c r="K65" s="10">
        <f t="shared" si="5"/>
        <v>9.7000000000000455</v>
      </c>
      <c r="L65" s="11">
        <f t="shared" si="6"/>
        <v>0.96552949538024146</v>
      </c>
      <c r="M65" s="15">
        <f>(Sheet1!$C$3-B65)/Sheet1!$C$3</f>
        <v>0.93799999999999994</v>
      </c>
      <c r="N65" s="13">
        <f>L65*Sheet1!$E$3*M65</f>
        <v>7975.3006666666643</v>
      </c>
      <c r="O65" s="12">
        <f t="shared" si="7"/>
        <v>10.273666666665122</v>
      </c>
    </row>
    <row r="66" spans="1:15" x14ac:dyDescent="0.25">
      <c r="A66">
        <f t="shared" si="0"/>
        <v>0</v>
      </c>
      <c r="B66" s="1">
        <v>63</v>
      </c>
      <c r="C66" s="1">
        <f t="shared" si="10"/>
        <v>937</v>
      </c>
      <c r="D66" s="1">
        <f>IF(C66*Sheet1!$G$3&lt;=Sheet1!$B$3, 1, 0)</f>
        <v>0</v>
      </c>
      <c r="E66">
        <f>Sheet1!$B$3</f>
        <v>600</v>
      </c>
      <c r="F66">
        <f t="shared" si="8"/>
        <v>937</v>
      </c>
      <c r="G66" s="10">
        <f>F66*Sheet1!$F$3</f>
        <v>327.95</v>
      </c>
      <c r="H66" s="10">
        <f>F66*Sheet1!$G$3</f>
        <v>609.05000000000007</v>
      </c>
      <c r="I66" s="10">
        <f t="shared" si="9"/>
        <v>281.10000000000008</v>
      </c>
      <c r="J66" s="10">
        <f t="shared" si="4"/>
        <v>272.05</v>
      </c>
      <c r="K66" s="10">
        <f t="shared" si="5"/>
        <v>9.0500000000000682</v>
      </c>
      <c r="L66" s="11">
        <f t="shared" si="6"/>
        <v>0.96780505158306629</v>
      </c>
      <c r="M66" s="15">
        <f>(Sheet1!$C$3-B66)/Sheet1!$C$3</f>
        <v>0.93700000000000006</v>
      </c>
      <c r="N66" s="13">
        <f>L66*Sheet1!$E$3*M66</f>
        <v>7985.5743333333312</v>
      </c>
      <c r="O66" s="12">
        <f t="shared" si="7"/>
        <v>10.273666666666941</v>
      </c>
    </row>
    <row r="67" spans="1:15" x14ac:dyDescent="0.25">
      <c r="A67">
        <f t="shared" si="0"/>
        <v>0</v>
      </c>
      <c r="B67" s="1">
        <v>64</v>
      </c>
      <c r="C67" s="1">
        <f t="shared" si="10"/>
        <v>936</v>
      </c>
      <c r="D67" s="1">
        <f>IF(C67*Sheet1!$G$3&lt;=Sheet1!$B$3, 1, 0)</f>
        <v>0</v>
      </c>
      <c r="E67">
        <f>Sheet1!$B$3</f>
        <v>600</v>
      </c>
      <c r="F67">
        <f t="shared" si="8"/>
        <v>936</v>
      </c>
      <c r="G67" s="10">
        <f>F67*Sheet1!$F$3</f>
        <v>327.59999999999997</v>
      </c>
      <c r="H67" s="10">
        <f>F67*Sheet1!$G$3</f>
        <v>608.4</v>
      </c>
      <c r="I67" s="10">
        <f t="shared" si="9"/>
        <v>280.8</v>
      </c>
      <c r="J67" s="10">
        <f t="shared" si="4"/>
        <v>272.40000000000003</v>
      </c>
      <c r="K67" s="10">
        <f t="shared" si="5"/>
        <v>8.3999999999999773</v>
      </c>
      <c r="L67" s="11">
        <f t="shared" si="6"/>
        <v>0.97008547008547019</v>
      </c>
      <c r="M67" s="15">
        <f>(Sheet1!$C$3-B67)/Sheet1!$C$3</f>
        <v>0.93600000000000005</v>
      </c>
      <c r="N67" s="13">
        <f>L67*Sheet1!$E$3*M67</f>
        <v>7995.8480000000009</v>
      </c>
      <c r="O67" s="12">
        <f t="shared" si="7"/>
        <v>10.273666666669669</v>
      </c>
    </row>
    <row r="68" spans="1:15" x14ac:dyDescent="0.25">
      <c r="A68">
        <f t="shared" si="0"/>
        <v>0</v>
      </c>
      <c r="B68" s="1">
        <v>65</v>
      </c>
      <c r="C68" s="1">
        <f t="shared" si="10"/>
        <v>935</v>
      </c>
      <c r="D68" s="1">
        <f>IF(C68*Sheet1!$G$3&lt;=Sheet1!$B$3, 1, 0)</f>
        <v>0</v>
      </c>
      <c r="E68">
        <f>Sheet1!$B$3</f>
        <v>600</v>
      </c>
      <c r="F68">
        <f t="shared" si="8"/>
        <v>935</v>
      </c>
      <c r="G68" s="10">
        <f>F68*Sheet1!$F$3</f>
        <v>327.25</v>
      </c>
      <c r="H68" s="10">
        <f>F68*Sheet1!$G$3</f>
        <v>607.75</v>
      </c>
      <c r="I68" s="10">
        <f t="shared" si="9"/>
        <v>280.5</v>
      </c>
      <c r="J68" s="10">
        <f t="shared" si="4"/>
        <v>272.75</v>
      </c>
      <c r="K68" s="10">
        <f t="shared" si="5"/>
        <v>7.75</v>
      </c>
      <c r="L68" s="11">
        <f t="shared" si="6"/>
        <v>0.97237076648841358</v>
      </c>
      <c r="M68" s="15">
        <f>(Sheet1!$C$3-B68)/Sheet1!$C$3</f>
        <v>0.93500000000000005</v>
      </c>
      <c r="N68" s="13">
        <f>L68*Sheet1!$E$3*M68</f>
        <v>8006.1216666666678</v>
      </c>
      <c r="O68" s="12">
        <f t="shared" si="7"/>
        <v>10.273666666666941</v>
      </c>
    </row>
    <row r="69" spans="1:15" x14ac:dyDescent="0.25">
      <c r="A69">
        <f t="shared" ref="A69:A132" si="11">D69</f>
        <v>0</v>
      </c>
      <c r="B69" s="1">
        <v>66</v>
      </c>
      <c r="C69" s="1">
        <f t="shared" ref="C69:C100" si="12">C68-1</f>
        <v>934</v>
      </c>
      <c r="D69" s="1">
        <f>IF(C69*Sheet1!$G$3&lt;=Sheet1!$B$3, 1, 0)</f>
        <v>0</v>
      </c>
      <c r="E69">
        <f>Sheet1!$B$3</f>
        <v>600</v>
      </c>
      <c r="F69">
        <f t="shared" si="8"/>
        <v>934</v>
      </c>
      <c r="G69" s="10">
        <f>F69*Sheet1!$F$3</f>
        <v>326.89999999999998</v>
      </c>
      <c r="H69" s="10">
        <f>F69*Sheet1!$G$3</f>
        <v>607.1</v>
      </c>
      <c r="I69" s="10">
        <f t="shared" si="9"/>
        <v>280.20000000000005</v>
      </c>
      <c r="J69" s="10">
        <f t="shared" ref="J69:J113" si="13">E69-G69</f>
        <v>273.10000000000002</v>
      </c>
      <c r="K69" s="10">
        <f t="shared" ref="K69:K113" si="14">H69-E69</f>
        <v>7.1000000000000227</v>
      </c>
      <c r="L69" s="11">
        <f t="shared" ref="L69:L113" si="15">IF(J69/I69&lt;=1, J69/I69, 1)</f>
        <v>0.97466095645967155</v>
      </c>
      <c r="M69" s="15">
        <f>(Sheet1!$C$3-B69)/Sheet1!$C$3</f>
        <v>0.93400000000000005</v>
      </c>
      <c r="N69" s="13">
        <f>L69*Sheet1!$E$3*M69</f>
        <v>8016.3953333333329</v>
      </c>
      <c r="O69" s="12">
        <f t="shared" si="7"/>
        <v>10.273666666665122</v>
      </c>
    </row>
    <row r="70" spans="1:15" x14ac:dyDescent="0.25">
      <c r="A70">
        <f t="shared" si="11"/>
        <v>0</v>
      </c>
      <c r="B70" s="1">
        <v>67</v>
      </c>
      <c r="C70" s="1">
        <f t="shared" si="12"/>
        <v>933</v>
      </c>
      <c r="D70" s="1">
        <f>IF(C70*Sheet1!$G$3&lt;=Sheet1!$B$3, 1, 0)</f>
        <v>0</v>
      </c>
      <c r="E70">
        <f>Sheet1!$B$3</f>
        <v>600</v>
      </c>
      <c r="F70">
        <f t="shared" si="8"/>
        <v>933</v>
      </c>
      <c r="G70" s="10">
        <f>F70*Sheet1!$F$3</f>
        <v>326.54999999999995</v>
      </c>
      <c r="H70" s="10">
        <f>F70*Sheet1!$G$3</f>
        <v>606.45000000000005</v>
      </c>
      <c r="I70" s="10">
        <f t="shared" si="9"/>
        <v>279.90000000000009</v>
      </c>
      <c r="J70" s="10">
        <f t="shared" si="13"/>
        <v>273.45000000000005</v>
      </c>
      <c r="K70" s="10">
        <f t="shared" si="14"/>
        <v>6.4500000000000455</v>
      </c>
      <c r="L70" s="11">
        <f t="shared" si="15"/>
        <v>0.97695605573419064</v>
      </c>
      <c r="M70" s="15">
        <f>(Sheet1!$C$3-B70)/Sheet1!$C$3</f>
        <v>0.93300000000000005</v>
      </c>
      <c r="N70" s="13">
        <f>L70*Sheet1!$E$3*M70</f>
        <v>8026.668999999999</v>
      </c>
      <c r="O70" s="12">
        <f t="shared" ref="O70:O133" si="16">N70-N69</f>
        <v>10.273666666666031</v>
      </c>
    </row>
    <row r="71" spans="1:15" x14ac:dyDescent="0.25">
      <c r="A71">
        <f t="shared" si="11"/>
        <v>0</v>
      </c>
      <c r="B71" s="1">
        <v>68</v>
      </c>
      <c r="C71" s="1">
        <f t="shared" si="12"/>
        <v>932</v>
      </c>
      <c r="D71" s="1">
        <f>IF(C71*Sheet1!$G$3&lt;=Sheet1!$B$3, 1, 0)</f>
        <v>0</v>
      </c>
      <c r="E71">
        <f>Sheet1!$B$3</f>
        <v>600</v>
      </c>
      <c r="F71">
        <f t="shared" si="8"/>
        <v>932</v>
      </c>
      <c r="G71" s="10">
        <f>F71*Sheet1!$F$3</f>
        <v>326.2</v>
      </c>
      <c r="H71" s="10">
        <f>F71*Sheet1!$G$3</f>
        <v>605.80000000000007</v>
      </c>
      <c r="I71" s="10">
        <f t="shared" si="9"/>
        <v>279.60000000000008</v>
      </c>
      <c r="J71" s="10">
        <f t="shared" si="13"/>
        <v>273.8</v>
      </c>
      <c r="K71" s="10">
        <f t="shared" si="14"/>
        <v>5.8000000000000682</v>
      </c>
      <c r="L71" s="11">
        <f t="shared" si="15"/>
        <v>0.97925608011444898</v>
      </c>
      <c r="M71" s="15">
        <f>(Sheet1!$C$3-B71)/Sheet1!$C$3</f>
        <v>0.93200000000000005</v>
      </c>
      <c r="N71" s="13">
        <f>L71*Sheet1!$E$3*M71</f>
        <v>8036.942666666665</v>
      </c>
      <c r="O71" s="12">
        <f t="shared" si="16"/>
        <v>10.273666666666031</v>
      </c>
    </row>
    <row r="72" spans="1:15" x14ac:dyDescent="0.25">
      <c r="A72">
        <f t="shared" si="11"/>
        <v>0</v>
      </c>
      <c r="B72" s="1">
        <v>69</v>
      </c>
      <c r="C72" s="1">
        <f t="shared" si="12"/>
        <v>931</v>
      </c>
      <c r="D72" s="1">
        <f>IF(C72*Sheet1!$G$3&lt;=Sheet1!$B$3, 1, 0)</f>
        <v>0</v>
      </c>
      <c r="E72">
        <f>Sheet1!$B$3</f>
        <v>600</v>
      </c>
      <c r="F72">
        <f t="shared" si="8"/>
        <v>931</v>
      </c>
      <c r="G72" s="10">
        <f>F72*Sheet1!$F$3</f>
        <v>325.84999999999997</v>
      </c>
      <c r="H72" s="10">
        <f>F72*Sheet1!$G$3</f>
        <v>605.15</v>
      </c>
      <c r="I72" s="10">
        <f t="shared" si="9"/>
        <v>279.3</v>
      </c>
      <c r="J72" s="10">
        <f t="shared" si="13"/>
        <v>274.15000000000003</v>
      </c>
      <c r="K72" s="10">
        <f t="shared" si="14"/>
        <v>5.1499999999999773</v>
      </c>
      <c r="L72" s="11">
        <f t="shared" si="15"/>
        <v>0.98156104547082001</v>
      </c>
      <c r="M72" s="15">
        <f>(Sheet1!$C$3-B72)/Sheet1!$C$3</f>
        <v>0.93100000000000005</v>
      </c>
      <c r="N72" s="13">
        <f>L72*Sheet1!$E$3*M72</f>
        <v>8047.2163333333356</v>
      </c>
      <c r="O72" s="12">
        <f t="shared" si="16"/>
        <v>10.273666666670579</v>
      </c>
    </row>
    <row r="73" spans="1:15" x14ac:dyDescent="0.25">
      <c r="A73">
        <f t="shared" si="11"/>
        <v>0</v>
      </c>
      <c r="B73" s="1">
        <v>70</v>
      </c>
      <c r="C73" s="1">
        <f t="shared" si="12"/>
        <v>930</v>
      </c>
      <c r="D73" s="1">
        <f>IF(C73*Sheet1!$G$3&lt;=Sheet1!$B$3, 1, 0)</f>
        <v>0</v>
      </c>
      <c r="E73">
        <f>Sheet1!$B$3</f>
        <v>600</v>
      </c>
      <c r="F73">
        <f t="shared" si="8"/>
        <v>930</v>
      </c>
      <c r="G73" s="10">
        <f>F73*Sheet1!$F$3</f>
        <v>325.5</v>
      </c>
      <c r="H73" s="10">
        <f>F73*Sheet1!$G$3</f>
        <v>604.5</v>
      </c>
      <c r="I73" s="10">
        <f t="shared" si="9"/>
        <v>279</v>
      </c>
      <c r="J73" s="10">
        <f t="shared" si="13"/>
        <v>274.5</v>
      </c>
      <c r="K73" s="10">
        <f t="shared" si="14"/>
        <v>4.5</v>
      </c>
      <c r="L73" s="11">
        <f t="shared" si="15"/>
        <v>0.9838709677419355</v>
      </c>
      <c r="M73" s="15">
        <f>(Sheet1!$C$3-B73)/Sheet1!$C$3</f>
        <v>0.93</v>
      </c>
      <c r="N73" s="13">
        <f>L73*Sheet1!$E$3*M73</f>
        <v>8057.4900000000016</v>
      </c>
      <c r="O73" s="12">
        <f t="shared" si="16"/>
        <v>10.273666666666031</v>
      </c>
    </row>
    <row r="74" spans="1:15" x14ac:dyDescent="0.25">
      <c r="A74">
        <f t="shared" si="11"/>
        <v>0</v>
      </c>
      <c r="B74" s="1">
        <v>71</v>
      </c>
      <c r="C74" s="1">
        <f t="shared" si="12"/>
        <v>929</v>
      </c>
      <c r="D74" s="1">
        <f>IF(C74*Sheet1!$G$3&lt;=Sheet1!$B$3, 1, 0)</f>
        <v>0</v>
      </c>
      <c r="E74">
        <f>Sheet1!$B$3</f>
        <v>600</v>
      </c>
      <c r="F74">
        <f t="shared" si="8"/>
        <v>929</v>
      </c>
      <c r="G74" s="10">
        <f>F74*Sheet1!$F$3</f>
        <v>325.14999999999998</v>
      </c>
      <c r="H74" s="10">
        <f>F74*Sheet1!$G$3</f>
        <v>603.85</v>
      </c>
      <c r="I74" s="10">
        <f t="shared" si="9"/>
        <v>278.70000000000005</v>
      </c>
      <c r="J74" s="10">
        <f t="shared" si="13"/>
        <v>274.85000000000002</v>
      </c>
      <c r="K74" s="10">
        <f t="shared" si="14"/>
        <v>3.8500000000000227</v>
      </c>
      <c r="L74" s="11">
        <f t="shared" si="15"/>
        <v>0.9861858629350555</v>
      </c>
      <c r="M74" s="15">
        <f>(Sheet1!$C$3-B74)/Sheet1!$C$3</f>
        <v>0.92900000000000005</v>
      </c>
      <c r="N74" s="13">
        <f>L74*Sheet1!$E$3*M74</f>
        <v>8067.7636666666658</v>
      </c>
      <c r="O74" s="12">
        <f t="shared" si="16"/>
        <v>10.273666666664212</v>
      </c>
    </row>
    <row r="75" spans="1:15" x14ac:dyDescent="0.25">
      <c r="A75">
        <f t="shared" si="11"/>
        <v>0</v>
      </c>
      <c r="B75" s="1">
        <v>72</v>
      </c>
      <c r="C75" s="1">
        <f t="shared" si="12"/>
        <v>928</v>
      </c>
      <c r="D75" s="1">
        <f>IF(C75*Sheet1!$G$3&lt;=Sheet1!$B$3, 1, 0)</f>
        <v>0</v>
      </c>
      <c r="E75">
        <f>Sheet1!$B$3</f>
        <v>600</v>
      </c>
      <c r="F75">
        <f t="shared" si="8"/>
        <v>928</v>
      </c>
      <c r="G75" s="10">
        <f>F75*Sheet1!$F$3</f>
        <v>324.79999999999995</v>
      </c>
      <c r="H75" s="10">
        <f>F75*Sheet1!$G$3</f>
        <v>603.20000000000005</v>
      </c>
      <c r="I75" s="10">
        <f t="shared" si="9"/>
        <v>278.40000000000009</v>
      </c>
      <c r="J75" s="10">
        <f t="shared" si="13"/>
        <v>275.20000000000005</v>
      </c>
      <c r="K75" s="10">
        <f t="shared" si="14"/>
        <v>3.2000000000000455</v>
      </c>
      <c r="L75" s="11">
        <f t="shared" si="15"/>
        <v>0.98850574712643657</v>
      </c>
      <c r="M75" s="15">
        <f>(Sheet1!$C$3-B75)/Sheet1!$C$3</f>
        <v>0.92800000000000005</v>
      </c>
      <c r="N75" s="13">
        <f>L75*Sheet1!$E$3*M75</f>
        <v>8078.0373333333328</v>
      </c>
      <c r="O75" s="12">
        <f t="shared" si="16"/>
        <v>10.273666666666941</v>
      </c>
    </row>
    <row r="76" spans="1:15" x14ac:dyDescent="0.25">
      <c r="A76">
        <f t="shared" si="11"/>
        <v>0</v>
      </c>
      <c r="B76" s="1">
        <v>73</v>
      </c>
      <c r="C76" s="1">
        <f t="shared" si="12"/>
        <v>927</v>
      </c>
      <c r="D76" s="1">
        <f>IF(C76*Sheet1!$G$3&lt;=Sheet1!$B$3, 1, 0)</f>
        <v>0</v>
      </c>
      <c r="E76">
        <f>Sheet1!$B$3</f>
        <v>600</v>
      </c>
      <c r="F76">
        <f t="shared" si="8"/>
        <v>927</v>
      </c>
      <c r="G76" s="10">
        <f>F76*Sheet1!$F$3</f>
        <v>324.45</v>
      </c>
      <c r="H76" s="10">
        <f>F76*Sheet1!$G$3</f>
        <v>602.55000000000007</v>
      </c>
      <c r="I76" s="10">
        <f t="shared" si="9"/>
        <v>278.10000000000008</v>
      </c>
      <c r="J76" s="10">
        <f t="shared" si="13"/>
        <v>275.55</v>
      </c>
      <c r="K76" s="10">
        <f t="shared" si="14"/>
        <v>2.5500000000000682</v>
      </c>
      <c r="L76" s="11">
        <f t="shared" si="15"/>
        <v>0.99083063646170422</v>
      </c>
      <c r="M76" s="15">
        <f>(Sheet1!$C$3-B76)/Sheet1!$C$3</f>
        <v>0.92700000000000005</v>
      </c>
      <c r="N76" s="13">
        <f>L76*Sheet1!$E$3*M76</f>
        <v>8088.3109999999979</v>
      </c>
      <c r="O76" s="12">
        <f t="shared" si="16"/>
        <v>10.273666666665122</v>
      </c>
    </row>
    <row r="77" spans="1:15" x14ac:dyDescent="0.25">
      <c r="A77">
        <f t="shared" si="11"/>
        <v>0</v>
      </c>
      <c r="B77" s="1">
        <v>74</v>
      </c>
      <c r="C77" s="1">
        <f t="shared" si="12"/>
        <v>926</v>
      </c>
      <c r="D77" s="1">
        <f>IF(C77*Sheet1!$G$3&lt;=Sheet1!$B$3, 1, 0)</f>
        <v>0</v>
      </c>
      <c r="E77">
        <f>Sheet1!$B$3</f>
        <v>600</v>
      </c>
      <c r="F77">
        <f t="shared" si="8"/>
        <v>926</v>
      </c>
      <c r="G77" s="10">
        <f>F77*Sheet1!$F$3</f>
        <v>324.09999999999997</v>
      </c>
      <c r="H77" s="10">
        <f>F77*Sheet1!$G$3</f>
        <v>601.9</v>
      </c>
      <c r="I77" s="10">
        <f t="shared" si="9"/>
        <v>277.8</v>
      </c>
      <c r="J77" s="10">
        <f t="shared" si="13"/>
        <v>275.90000000000003</v>
      </c>
      <c r="K77" s="10">
        <f t="shared" si="14"/>
        <v>1.8999999999999773</v>
      </c>
      <c r="L77" s="11">
        <f t="shared" si="15"/>
        <v>0.99316054715622759</v>
      </c>
      <c r="M77" s="15">
        <f>(Sheet1!$C$3-B77)/Sheet1!$C$3</f>
        <v>0.92600000000000005</v>
      </c>
      <c r="N77" s="13">
        <f>L77*Sheet1!$E$3*M77</f>
        <v>8098.5846666666675</v>
      </c>
      <c r="O77" s="12">
        <f t="shared" si="16"/>
        <v>10.273666666669669</v>
      </c>
    </row>
    <row r="78" spans="1:15" x14ac:dyDescent="0.25">
      <c r="A78">
        <f t="shared" si="11"/>
        <v>0</v>
      </c>
      <c r="B78" s="1">
        <v>75</v>
      </c>
      <c r="C78" s="1">
        <f t="shared" si="12"/>
        <v>925</v>
      </c>
      <c r="D78" s="1">
        <f>IF(C78*Sheet1!$G$3&lt;=Sheet1!$B$3, 1, 0)</f>
        <v>0</v>
      </c>
      <c r="E78">
        <f>Sheet1!$B$3</f>
        <v>600</v>
      </c>
      <c r="F78">
        <f t="shared" si="8"/>
        <v>925</v>
      </c>
      <c r="G78" s="10">
        <f>F78*Sheet1!$F$3</f>
        <v>323.75</v>
      </c>
      <c r="H78" s="10">
        <f>F78*Sheet1!$G$3</f>
        <v>601.25</v>
      </c>
      <c r="I78" s="10">
        <f t="shared" si="9"/>
        <v>277.5</v>
      </c>
      <c r="J78" s="10">
        <f t="shared" si="13"/>
        <v>276.25</v>
      </c>
      <c r="K78" s="10">
        <f t="shared" si="14"/>
        <v>1.25</v>
      </c>
      <c r="L78" s="11">
        <f t="shared" si="15"/>
        <v>0.99549549549549554</v>
      </c>
      <c r="M78" s="15">
        <f>(Sheet1!$C$3-B78)/Sheet1!$C$3</f>
        <v>0.92500000000000004</v>
      </c>
      <c r="N78" s="13">
        <f>L78*Sheet1!$E$3*M78</f>
        <v>8108.8583333333345</v>
      </c>
      <c r="O78" s="12">
        <f t="shared" si="16"/>
        <v>10.273666666666941</v>
      </c>
    </row>
    <row r="79" spans="1:15" x14ac:dyDescent="0.25">
      <c r="A79">
        <f t="shared" si="11"/>
        <v>0</v>
      </c>
      <c r="B79" s="1">
        <v>76</v>
      </c>
      <c r="C79" s="1">
        <f t="shared" si="12"/>
        <v>924</v>
      </c>
      <c r="D79" s="1">
        <f>IF(C79*Sheet1!$G$3&lt;=Sheet1!$B$3, 1, 0)</f>
        <v>0</v>
      </c>
      <c r="E79">
        <f>Sheet1!$B$3</f>
        <v>600</v>
      </c>
      <c r="F79">
        <f t="shared" si="8"/>
        <v>924</v>
      </c>
      <c r="G79" s="10">
        <f>F79*Sheet1!$F$3</f>
        <v>323.39999999999998</v>
      </c>
      <c r="H79" s="10">
        <f>F79*Sheet1!$G$3</f>
        <v>600.6</v>
      </c>
      <c r="I79" s="10">
        <f t="shared" si="9"/>
        <v>277.20000000000005</v>
      </c>
      <c r="J79" s="10">
        <f t="shared" si="13"/>
        <v>276.60000000000002</v>
      </c>
      <c r="K79" s="10">
        <f t="shared" si="14"/>
        <v>0.60000000000002274</v>
      </c>
      <c r="L79" s="11">
        <f t="shared" si="15"/>
        <v>0.99783549783549774</v>
      </c>
      <c r="M79" s="15">
        <f>(Sheet1!$C$3-B79)/Sheet1!$C$3</f>
        <v>0.92400000000000004</v>
      </c>
      <c r="N79" s="13">
        <f>L79*Sheet1!$E$3*M79</f>
        <v>8119.1320000000005</v>
      </c>
      <c r="O79" s="12">
        <f t="shared" si="16"/>
        <v>10.273666666666031</v>
      </c>
    </row>
    <row r="80" spans="1:15" x14ac:dyDescent="0.25">
      <c r="A80">
        <f t="shared" si="11"/>
        <v>1</v>
      </c>
      <c r="B80" s="1">
        <v>77</v>
      </c>
      <c r="C80" s="1">
        <f t="shared" si="12"/>
        <v>923</v>
      </c>
      <c r="D80" s="1">
        <f>IF(C80*Sheet1!$G$3&lt;=Sheet1!$B$3, 1, 0)</f>
        <v>1</v>
      </c>
      <c r="E80">
        <f>Sheet1!$B$3</f>
        <v>600</v>
      </c>
      <c r="F80">
        <f t="shared" si="8"/>
        <v>923</v>
      </c>
      <c r="G80" s="10">
        <f>F80*Sheet1!$F$3</f>
        <v>323.04999999999995</v>
      </c>
      <c r="H80" s="10">
        <f>F80*Sheet1!$G$3</f>
        <v>599.95000000000005</v>
      </c>
      <c r="I80" s="10">
        <f t="shared" si="9"/>
        <v>276.90000000000009</v>
      </c>
      <c r="J80" s="10">
        <f t="shared" si="13"/>
        <v>276.95000000000005</v>
      </c>
      <c r="K80" s="10">
        <f t="shared" si="14"/>
        <v>-4.9999999999954525E-2</v>
      </c>
      <c r="L80" s="11">
        <f t="shared" si="15"/>
        <v>1</v>
      </c>
      <c r="M80" s="15">
        <f>(Sheet1!$C$3-B80)/Sheet1!$C$3</f>
        <v>0.92300000000000004</v>
      </c>
      <c r="N80" s="13">
        <f>L80*Sheet1!$E$3*M80</f>
        <v>8127.9380000000001</v>
      </c>
      <c r="O80" s="12">
        <f t="shared" si="16"/>
        <v>8.8059999999995853</v>
      </c>
    </row>
    <row r="81" spans="1:15" x14ac:dyDescent="0.25">
      <c r="A81">
        <f t="shared" si="11"/>
        <v>1</v>
      </c>
      <c r="B81" s="1">
        <v>78</v>
      </c>
      <c r="C81" s="1">
        <f t="shared" si="12"/>
        <v>922</v>
      </c>
      <c r="D81" s="1">
        <f>IF(C81*Sheet1!$G$3&lt;=Sheet1!$B$3, 1, 0)</f>
        <v>1</v>
      </c>
      <c r="E81">
        <f>Sheet1!$B$3</f>
        <v>600</v>
      </c>
      <c r="F81">
        <f t="shared" si="8"/>
        <v>922</v>
      </c>
      <c r="G81" s="10">
        <f>F81*Sheet1!$F$3</f>
        <v>322.7</v>
      </c>
      <c r="H81" s="10">
        <f>F81*Sheet1!$G$3</f>
        <v>599.30000000000007</v>
      </c>
      <c r="I81" s="10">
        <f t="shared" si="9"/>
        <v>276.60000000000008</v>
      </c>
      <c r="J81" s="10">
        <f t="shared" si="13"/>
        <v>277.3</v>
      </c>
      <c r="K81" s="10">
        <f t="shared" si="14"/>
        <v>-0.69999999999993179</v>
      </c>
      <c r="L81" s="11">
        <f t="shared" si="15"/>
        <v>1</v>
      </c>
      <c r="M81" s="15">
        <f>(Sheet1!$C$3-B81)/Sheet1!$C$3</f>
        <v>0.92200000000000004</v>
      </c>
      <c r="N81" s="13">
        <f>L81*Sheet1!$E$3*M81</f>
        <v>8119.1320000000005</v>
      </c>
      <c r="O81" s="12">
        <f t="shared" si="16"/>
        <v>-8.8059999999995853</v>
      </c>
    </row>
    <row r="82" spans="1:15" x14ac:dyDescent="0.25">
      <c r="A82">
        <f t="shared" si="11"/>
        <v>1</v>
      </c>
      <c r="B82" s="1">
        <v>79</v>
      </c>
      <c r="C82" s="1">
        <f t="shared" si="12"/>
        <v>921</v>
      </c>
      <c r="D82" s="1">
        <f>IF(C82*Sheet1!$G$3&lt;=Sheet1!$B$3, 1, 0)</f>
        <v>1</v>
      </c>
      <c r="E82">
        <f>Sheet1!$B$3</f>
        <v>600</v>
      </c>
      <c r="F82">
        <f t="shared" si="8"/>
        <v>921</v>
      </c>
      <c r="G82" s="10">
        <f>F82*Sheet1!$F$3</f>
        <v>322.34999999999997</v>
      </c>
      <c r="H82" s="10">
        <f>F82*Sheet1!$G$3</f>
        <v>598.65</v>
      </c>
      <c r="I82" s="10">
        <f t="shared" si="9"/>
        <v>276.3</v>
      </c>
      <c r="J82" s="10">
        <f t="shared" si="13"/>
        <v>277.65000000000003</v>
      </c>
      <c r="K82" s="10">
        <f t="shared" si="14"/>
        <v>-1.3500000000000227</v>
      </c>
      <c r="L82" s="11">
        <f t="shared" si="15"/>
        <v>1</v>
      </c>
      <c r="M82" s="15">
        <f>(Sheet1!$C$3-B82)/Sheet1!$C$3</f>
        <v>0.92100000000000004</v>
      </c>
      <c r="N82" s="13">
        <f>L82*Sheet1!$E$3*M82</f>
        <v>8110.326</v>
      </c>
      <c r="O82" s="12">
        <f t="shared" si="16"/>
        <v>-8.8060000000004948</v>
      </c>
    </row>
    <row r="83" spans="1:15" x14ac:dyDescent="0.25">
      <c r="A83">
        <f t="shared" si="11"/>
        <v>1</v>
      </c>
      <c r="B83" s="1">
        <v>80</v>
      </c>
      <c r="C83" s="1">
        <f t="shared" si="12"/>
        <v>920</v>
      </c>
      <c r="D83" s="1">
        <f>IF(C83*Sheet1!$G$3&lt;=Sheet1!$B$3, 1, 0)</f>
        <v>1</v>
      </c>
      <c r="E83">
        <f>Sheet1!$B$3</f>
        <v>600</v>
      </c>
      <c r="F83">
        <f t="shared" si="8"/>
        <v>920</v>
      </c>
      <c r="G83" s="10">
        <f>F83*Sheet1!$F$3</f>
        <v>322</v>
      </c>
      <c r="H83" s="10">
        <f>F83*Sheet1!$G$3</f>
        <v>598</v>
      </c>
      <c r="I83" s="10">
        <f t="shared" si="9"/>
        <v>276</v>
      </c>
      <c r="J83" s="10">
        <f t="shared" si="13"/>
        <v>278</v>
      </c>
      <c r="K83" s="10">
        <f t="shared" si="14"/>
        <v>-2</v>
      </c>
      <c r="L83" s="11">
        <f t="shared" si="15"/>
        <v>1</v>
      </c>
      <c r="M83" s="15">
        <f>(Sheet1!$C$3-B83)/Sheet1!$C$3</f>
        <v>0.92</v>
      </c>
      <c r="N83" s="13">
        <f>L83*Sheet1!$E$3*M83</f>
        <v>8101.52</v>
      </c>
      <c r="O83" s="12">
        <f t="shared" si="16"/>
        <v>-8.8059999999995853</v>
      </c>
    </row>
    <row r="84" spans="1:15" x14ac:dyDescent="0.25">
      <c r="A84">
        <f t="shared" si="11"/>
        <v>1</v>
      </c>
      <c r="B84" s="1">
        <v>81</v>
      </c>
      <c r="C84" s="1">
        <f t="shared" si="12"/>
        <v>919</v>
      </c>
      <c r="D84" s="1">
        <f>IF(C84*Sheet1!$G$3&lt;=Sheet1!$B$3, 1, 0)</f>
        <v>1</v>
      </c>
      <c r="E84">
        <f>Sheet1!$B$3</f>
        <v>600</v>
      </c>
      <c r="F84">
        <f t="shared" si="8"/>
        <v>919</v>
      </c>
      <c r="G84" s="10">
        <f>F84*Sheet1!$F$3</f>
        <v>321.64999999999998</v>
      </c>
      <c r="H84" s="10">
        <f>F84*Sheet1!$G$3</f>
        <v>597.35</v>
      </c>
      <c r="I84" s="10">
        <f t="shared" si="9"/>
        <v>275.70000000000005</v>
      </c>
      <c r="J84" s="10">
        <f t="shared" si="13"/>
        <v>278.35000000000002</v>
      </c>
      <c r="K84" s="10">
        <f t="shared" si="14"/>
        <v>-2.6499999999999773</v>
      </c>
      <c r="L84" s="11">
        <f t="shared" si="15"/>
        <v>1</v>
      </c>
      <c r="M84" s="15">
        <f>(Sheet1!$C$3-B84)/Sheet1!$C$3</f>
        <v>0.91900000000000004</v>
      </c>
      <c r="N84" s="13">
        <f>L84*Sheet1!$E$3*M84</f>
        <v>8092.7139999999999</v>
      </c>
      <c r="O84" s="12">
        <f t="shared" si="16"/>
        <v>-8.8060000000004948</v>
      </c>
    </row>
    <row r="85" spans="1:15" x14ac:dyDescent="0.25">
      <c r="A85">
        <f t="shared" si="11"/>
        <v>1</v>
      </c>
      <c r="B85" s="1">
        <v>82</v>
      </c>
      <c r="C85" s="1">
        <f t="shared" si="12"/>
        <v>918</v>
      </c>
      <c r="D85" s="1">
        <f>IF(C85*Sheet1!$G$3&lt;=Sheet1!$B$3, 1, 0)</f>
        <v>1</v>
      </c>
      <c r="E85">
        <f>Sheet1!$B$3</f>
        <v>600</v>
      </c>
      <c r="F85">
        <f t="shared" si="8"/>
        <v>918</v>
      </c>
      <c r="G85" s="10">
        <f>F85*Sheet1!$F$3</f>
        <v>321.29999999999995</v>
      </c>
      <c r="H85" s="10">
        <f>F85*Sheet1!$G$3</f>
        <v>596.70000000000005</v>
      </c>
      <c r="I85" s="10">
        <f t="shared" si="9"/>
        <v>275.40000000000009</v>
      </c>
      <c r="J85" s="10">
        <f t="shared" si="13"/>
        <v>278.70000000000005</v>
      </c>
      <c r="K85" s="10">
        <f t="shared" si="14"/>
        <v>-3.2999999999999545</v>
      </c>
      <c r="L85" s="11">
        <f t="shared" si="15"/>
        <v>1</v>
      </c>
      <c r="M85" s="15">
        <f>(Sheet1!$C$3-B85)/Sheet1!$C$3</f>
        <v>0.91800000000000004</v>
      </c>
      <c r="N85" s="13">
        <f>L85*Sheet1!$E$3*M85</f>
        <v>8083.9080000000004</v>
      </c>
      <c r="O85" s="12">
        <f t="shared" si="16"/>
        <v>-8.8059999999995853</v>
      </c>
    </row>
    <row r="86" spans="1:15" x14ac:dyDescent="0.25">
      <c r="A86">
        <f t="shared" si="11"/>
        <v>1</v>
      </c>
      <c r="B86" s="1">
        <v>83</v>
      </c>
      <c r="C86" s="1">
        <f t="shared" si="12"/>
        <v>917</v>
      </c>
      <c r="D86" s="1">
        <f>IF(C86*Sheet1!$G$3&lt;=Sheet1!$B$3, 1, 0)</f>
        <v>1</v>
      </c>
      <c r="E86">
        <f>Sheet1!$B$3</f>
        <v>600</v>
      </c>
      <c r="F86">
        <f t="shared" si="8"/>
        <v>917</v>
      </c>
      <c r="G86" s="10">
        <f>F86*Sheet1!$F$3</f>
        <v>320.95</v>
      </c>
      <c r="H86" s="10">
        <f>F86*Sheet1!$G$3</f>
        <v>596.05000000000007</v>
      </c>
      <c r="I86" s="10">
        <f t="shared" si="9"/>
        <v>275.10000000000008</v>
      </c>
      <c r="J86" s="10">
        <f t="shared" si="13"/>
        <v>279.05</v>
      </c>
      <c r="K86" s="10">
        <f t="shared" si="14"/>
        <v>-3.9499999999999318</v>
      </c>
      <c r="L86" s="11">
        <f t="shared" si="15"/>
        <v>1</v>
      </c>
      <c r="M86" s="15">
        <f>(Sheet1!$C$3-B86)/Sheet1!$C$3</f>
        <v>0.91700000000000004</v>
      </c>
      <c r="N86" s="13">
        <f>L86*Sheet1!$E$3*M86</f>
        <v>8075.1020000000008</v>
      </c>
      <c r="O86" s="12">
        <f t="shared" si="16"/>
        <v>-8.8059999999995853</v>
      </c>
    </row>
    <row r="87" spans="1:15" x14ac:dyDescent="0.25">
      <c r="A87">
        <f t="shared" si="11"/>
        <v>1</v>
      </c>
      <c r="B87" s="1">
        <v>84</v>
      </c>
      <c r="C87" s="1">
        <f t="shared" si="12"/>
        <v>916</v>
      </c>
      <c r="D87" s="1">
        <f>IF(C87*Sheet1!$G$3&lt;=Sheet1!$B$3, 1, 0)</f>
        <v>1</v>
      </c>
      <c r="E87">
        <f>Sheet1!$B$3</f>
        <v>600</v>
      </c>
      <c r="F87">
        <f t="shared" si="8"/>
        <v>916</v>
      </c>
      <c r="G87" s="10">
        <f>F87*Sheet1!$F$3</f>
        <v>320.59999999999997</v>
      </c>
      <c r="H87" s="10">
        <f>F87*Sheet1!$G$3</f>
        <v>595.4</v>
      </c>
      <c r="I87" s="10">
        <f t="shared" si="9"/>
        <v>274.8</v>
      </c>
      <c r="J87" s="10">
        <f t="shared" si="13"/>
        <v>279.40000000000003</v>
      </c>
      <c r="K87" s="10">
        <f t="shared" si="14"/>
        <v>-4.6000000000000227</v>
      </c>
      <c r="L87" s="11">
        <f t="shared" si="15"/>
        <v>1</v>
      </c>
      <c r="M87" s="15">
        <f>(Sheet1!$C$3-B87)/Sheet1!$C$3</f>
        <v>0.91600000000000004</v>
      </c>
      <c r="N87" s="13">
        <f>L87*Sheet1!$E$3*M87</f>
        <v>8066.2960000000003</v>
      </c>
      <c r="O87" s="12">
        <f t="shared" si="16"/>
        <v>-8.8060000000004948</v>
      </c>
    </row>
    <row r="88" spans="1:15" x14ac:dyDescent="0.25">
      <c r="A88">
        <f t="shared" si="11"/>
        <v>1</v>
      </c>
      <c r="B88" s="1">
        <v>85</v>
      </c>
      <c r="C88" s="1">
        <f t="shared" si="12"/>
        <v>915</v>
      </c>
      <c r="D88" s="1">
        <f>IF(C88*Sheet1!$G$3&lt;=Sheet1!$B$3, 1, 0)</f>
        <v>1</v>
      </c>
      <c r="E88">
        <f>Sheet1!$B$3</f>
        <v>600</v>
      </c>
      <c r="F88">
        <f t="shared" ref="F88:F142" si="17">C88</f>
        <v>915</v>
      </c>
      <c r="G88" s="10">
        <f>F88*Sheet1!$F$3</f>
        <v>320.25</v>
      </c>
      <c r="H88" s="10">
        <f>F88*Sheet1!$G$3</f>
        <v>594.75</v>
      </c>
      <c r="I88" s="10">
        <f t="shared" ref="I88:I142" si="18">H88-G88</f>
        <v>274.5</v>
      </c>
      <c r="J88" s="10">
        <f t="shared" si="13"/>
        <v>279.75</v>
      </c>
      <c r="K88" s="10">
        <f t="shared" si="14"/>
        <v>-5.25</v>
      </c>
      <c r="L88" s="11">
        <f t="shared" si="15"/>
        <v>1</v>
      </c>
      <c r="M88" s="15">
        <f>(Sheet1!$C$3-B88)/Sheet1!$C$3</f>
        <v>0.91500000000000004</v>
      </c>
      <c r="N88" s="13">
        <f>L88*Sheet1!$E$3*M88</f>
        <v>8057.4900000000007</v>
      </c>
      <c r="O88" s="12">
        <f t="shared" si="16"/>
        <v>-8.8059999999995853</v>
      </c>
    </row>
    <row r="89" spans="1:15" x14ac:dyDescent="0.25">
      <c r="A89">
        <f t="shared" si="11"/>
        <v>1</v>
      </c>
      <c r="B89" s="1">
        <v>86</v>
      </c>
      <c r="C89" s="1">
        <f t="shared" si="12"/>
        <v>914</v>
      </c>
      <c r="D89" s="1">
        <f>IF(C89*Sheet1!$G$3&lt;=Sheet1!$B$3, 1, 0)</f>
        <v>1</v>
      </c>
      <c r="E89">
        <f>Sheet1!$B$3</f>
        <v>600</v>
      </c>
      <c r="F89">
        <f t="shared" si="17"/>
        <v>914</v>
      </c>
      <c r="G89" s="10">
        <f>F89*Sheet1!$F$3</f>
        <v>319.89999999999998</v>
      </c>
      <c r="H89" s="10">
        <f>F89*Sheet1!$G$3</f>
        <v>594.1</v>
      </c>
      <c r="I89" s="10">
        <f t="shared" si="18"/>
        <v>274.20000000000005</v>
      </c>
      <c r="J89" s="10">
        <f t="shared" si="13"/>
        <v>280.10000000000002</v>
      </c>
      <c r="K89" s="10">
        <f t="shared" si="14"/>
        <v>-5.8999999999999773</v>
      </c>
      <c r="L89" s="11">
        <f t="shared" si="15"/>
        <v>1</v>
      </c>
      <c r="M89" s="15">
        <f>(Sheet1!$C$3-B89)/Sheet1!$C$3</f>
        <v>0.91400000000000003</v>
      </c>
      <c r="N89" s="13">
        <f>L89*Sheet1!$E$3*M89</f>
        <v>8048.6840000000002</v>
      </c>
      <c r="O89" s="12">
        <f t="shared" si="16"/>
        <v>-8.8060000000004948</v>
      </c>
    </row>
    <row r="90" spans="1:15" x14ac:dyDescent="0.25">
      <c r="A90">
        <f t="shared" si="11"/>
        <v>1</v>
      </c>
      <c r="B90" s="1">
        <v>87</v>
      </c>
      <c r="C90" s="1">
        <f t="shared" si="12"/>
        <v>913</v>
      </c>
      <c r="D90" s="1">
        <f>IF(C90*Sheet1!$G$3&lt;=Sheet1!$B$3, 1, 0)</f>
        <v>1</v>
      </c>
      <c r="E90">
        <f>Sheet1!$B$3</f>
        <v>600</v>
      </c>
      <c r="F90">
        <f t="shared" si="17"/>
        <v>913</v>
      </c>
      <c r="G90" s="10">
        <f>F90*Sheet1!$F$3</f>
        <v>319.54999999999995</v>
      </c>
      <c r="H90" s="10">
        <f>F90*Sheet1!$G$3</f>
        <v>593.45000000000005</v>
      </c>
      <c r="I90" s="10">
        <f t="shared" si="18"/>
        <v>273.90000000000009</v>
      </c>
      <c r="J90" s="10">
        <f t="shared" si="13"/>
        <v>280.45000000000005</v>
      </c>
      <c r="K90" s="10">
        <f t="shared" si="14"/>
        <v>-6.5499999999999545</v>
      </c>
      <c r="L90" s="11">
        <f t="shared" si="15"/>
        <v>1</v>
      </c>
      <c r="M90" s="15">
        <f>(Sheet1!$C$3-B90)/Sheet1!$C$3</f>
        <v>0.91300000000000003</v>
      </c>
      <c r="N90" s="13">
        <f>L90*Sheet1!$E$3*M90</f>
        <v>8039.8780000000006</v>
      </c>
      <c r="O90" s="12">
        <f t="shared" si="16"/>
        <v>-8.8059999999995853</v>
      </c>
    </row>
    <row r="91" spans="1:15" x14ac:dyDescent="0.25">
      <c r="A91">
        <f t="shared" si="11"/>
        <v>1</v>
      </c>
      <c r="B91" s="1">
        <v>88</v>
      </c>
      <c r="C91" s="1">
        <f t="shared" si="12"/>
        <v>912</v>
      </c>
      <c r="D91" s="1">
        <f>IF(C91*Sheet1!$G$3&lt;=Sheet1!$B$3, 1, 0)</f>
        <v>1</v>
      </c>
      <c r="E91">
        <f>Sheet1!$B$3</f>
        <v>600</v>
      </c>
      <c r="F91">
        <f t="shared" si="17"/>
        <v>912</v>
      </c>
      <c r="G91" s="10">
        <f>F91*Sheet1!$F$3</f>
        <v>319.2</v>
      </c>
      <c r="H91" s="10">
        <f>F91*Sheet1!$G$3</f>
        <v>592.80000000000007</v>
      </c>
      <c r="I91" s="10">
        <f t="shared" si="18"/>
        <v>273.60000000000008</v>
      </c>
      <c r="J91" s="10">
        <f t="shared" si="13"/>
        <v>280.8</v>
      </c>
      <c r="K91" s="10">
        <f t="shared" si="14"/>
        <v>-7.1999999999999318</v>
      </c>
      <c r="L91" s="11">
        <f t="shared" si="15"/>
        <v>1</v>
      </c>
      <c r="M91" s="15">
        <f>(Sheet1!$C$3-B91)/Sheet1!$C$3</f>
        <v>0.91200000000000003</v>
      </c>
      <c r="N91" s="13">
        <f>L91*Sheet1!$E$3*M91</f>
        <v>8031.0720000000001</v>
      </c>
      <c r="O91" s="12">
        <f t="shared" si="16"/>
        <v>-8.8060000000004948</v>
      </c>
    </row>
    <row r="92" spans="1:15" x14ac:dyDescent="0.25">
      <c r="A92">
        <f t="shared" si="11"/>
        <v>1</v>
      </c>
      <c r="B92" s="1">
        <v>89</v>
      </c>
      <c r="C92" s="1">
        <f t="shared" si="12"/>
        <v>911</v>
      </c>
      <c r="D92" s="1">
        <f>IF(C92*Sheet1!$G$3&lt;=Sheet1!$B$3, 1, 0)</f>
        <v>1</v>
      </c>
      <c r="E92">
        <f>Sheet1!$B$3</f>
        <v>600</v>
      </c>
      <c r="F92">
        <f t="shared" si="17"/>
        <v>911</v>
      </c>
      <c r="G92" s="10">
        <f>F92*Sheet1!$F$3</f>
        <v>318.84999999999997</v>
      </c>
      <c r="H92" s="10">
        <f>F92*Sheet1!$G$3</f>
        <v>592.15</v>
      </c>
      <c r="I92" s="10">
        <f t="shared" si="18"/>
        <v>273.3</v>
      </c>
      <c r="J92" s="10">
        <f t="shared" si="13"/>
        <v>281.15000000000003</v>
      </c>
      <c r="K92" s="10">
        <f t="shared" si="14"/>
        <v>-7.8500000000000227</v>
      </c>
      <c r="L92" s="11">
        <f t="shared" si="15"/>
        <v>1</v>
      </c>
      <c r="M92" s="15">
        <f>(Sheet1!$C$3-B92)/Sheet1!$C$3</f>
        <v>0.91100000000000003</v>
      </c>
      <c r="N92" s="13">
        <f>L92*Sheet1!$E$3*M92</f>
        <v>8022.2660000000005</v>
      </c>
      <c r="O92" s="12">
        <f t="shared" si="16"/>
        <v>-8.8059999999995853</v>
      </c>
    </row>
    <row r="93" spans="1:15" x14ac:dyDescent="0.25">
      <c r="A93">
        <f t="shared" si="11"/>
        <v>1</v>
      </c>
      <c r="B93" s="1">
        <v>90</v>
      </c>
      <c r="C93" s="1">
        <f t="shared" si="12"/>
        <v>910</v>
      </c>
      <c r="D93" s="1">
        <f>IF(C93*Sheet1!$G$3&lt;=Sheet1!$B$3, 1, 0)</f>
        <v>1</v>
      </c>
      <c r="E93">
        <f>Sheet1!$B$3</f>
        <v>600</v>
      </c>
      <c r="F93">
        <f t="shared" si="17"/>
        <v>910</v>
      </c>
      <c r="G93" s="10">
        <f>F93*Sheet1!$F$3</f>
        <v>318.5</v>
      </c>
      <c r="H93" s="10">
        <f>F93*Sheet1!$G$3</f>
        <v>591.5</v>
      </c>
      <c r="I93" s="10">
        <f t="shared" si="18"/>
        <v>273</v>
      </c>
      <c r="J93" s="10">
        <f t="shared" si="13"/>
        <v>281.5</v>
      </c>
      <c r="K93" s="10">
        <f t="shared" si="14"/>
        <v>-8.5</v>
      </c>
      <c r="L93" s="11">
        <f t="shared" si="15"/>
        <v>1</v>
      </c>
      <c r="M93" s="15">
        <f>(Sheet1!$C$3-B93)/Sheet1!$C$3</f>
        <v>0.91</v>
      </c>
      <c r="N93" s="13">
        <f>L93*Sheet1!$E$3*M93</f>
        <v>8013.46</v>
      </c>
      <c r="O93" s="12">
        <f t="shared" si="16"/>
        <v>-8.8060000000004948</v>
      </c>
    </row>
    <row r="94" spans="1:15" x14ac:dyDescent="0.25">
      <c r="A94">
        <f t="shared" si="11"/>
        <v>1</v>
      </c>
      <c r="B94" s="1">
        <v>91</v>
      </c>
      <c r="C94" s="1">
        <f t="shared" si="12"/>
        <v>909</v>
      </c>
      <c r="D94" s="1">
        <f>IF(C94*Sheet1!$G$3&lt;=Sheet1!$B$3, 1, 0)</f>
        <v>1</v>
      </c>
      <c r="E94">
        <f>Sheet1!$B$3</f>
        <v>600</v>
      </c>
      <c r="F94">
        <f t="shared" si="17"/>
        <v>909</v>
      </c>
      <c r="G94" s="10">
        <f>F94*Sheet1!$F$3</f>
        <v>318.14999999999998</v>
      </c>
      <c r="H94" s="10">
        <f>F94*Sheet1!$G$3</f>
        <v>590.85</v>
      </c>
      <c r="I94" s="10">
        <f t="shared" si="18"/>
        <v>272.70000000000005</v>
      </c>
      <c r="J94" s="10">
        <f t="shared" si="13"/>
        <v>281.85000000000002</v>
      </c>
      <c r="K94" s="10">
        <f t="shared" si="14"/>
        <v>-9.1499999999999773</v>
      </c>
      <c r="L94" s="11">
        <f t="shared" si="15"/>
        <v>1</v>
      </c>
      <c r="M94" s="15">
        <f>(Sheet1!$C$3-B94)/Sheet1!$C$3</f>
        <v>0.90900000000000003</v>
      </c>
      <c r="N94" s="13">
        <f>L94*Sheet1!$E$3*M94</f>
        <v>8004.6540000000005</v>
      </c>
      <c r="O94" s="12">
        <f t="shared" si="16"/>
        <v>-8.8059999999995853</v>
      </c>
    </row>
    <row r="95" spans="1:15" x14ac:dyDescent="0.25">
      <c r="A95">
        <f t="shared" si="11"/>
        <v>1</v>
      </c>
      <c r="B95" s="1">
        <v>92</v>
      </c>
      <c r="C95" s="1">
        <f t="shared" si="12"/>
        <v>908</v>
      </c>
      <c r="D95" s="1">
        <f>IF(C95*Sheet1!$G$3&lt;=Sheet1!$B$3, 1, 0)</f>
        <v>1</v>
      </c>
      <c r="E95">
        <f>Sheet1!$B$3</f>
        <v>600</v>
      </c>
      <c r="F95">
        <f t="shared" si="17"/>
        <v>908</v>
      </c>
      <c r="G95" s="10">
        <f>F95*Sheet1!$F$3</f>
        <v>317.79999999999995</v>
      </c>
      <c r="H95" s="10">
        <f>F95*Sheet1!$G$3</f>
        <v>590.20000000000005</v>
      </c>
      <c r="I95" s="10">
        <f t="shared" si="18"/>
        <v>272.40000000000009</v>
      </c>
      <c r="J95" s="10">
        <f t="shared" si="13"/>
        <v>282.20000000000005</v>
      </c>
      <c r="K95" s="10">
        <f t="shared" si="14"/>
        <v>-9.7999999999999545</v>
      </c>
      <c r="L95" s="11">
        <f t="shared" si="15"/>
        <v>1</v>
      </c>
      <c r="M95" s="15">
        <f>(Sheet1!$C$3-B95)/Sheet1!$C$3</f>
        <v>0.90800000000000003</v>
      </c>
      <c r="N95" s="13">
        <f>L95*Sheet1!$E$3*M95</f>
        <v>7995.848</v>
      </c>
      <c r="O95" s="12">
        <f t="shared" si="16"/>
        <v>-8.8060000000004948</v>
      </c>
    </row>
    <row r="96" spans="1:15" x14ac:dyDescent="0.25">
      <c r="A96">
        <f t="shared" si="11"/>
        <v>1</v>
      </c>
      <c r="B96" s="1">
        <v>93</v>
      </c>
      <c r="C96" s="1">
        <f t="shared" si="12"/>
        <v>907</v>
      </c>
      <c r="D96" s="1">
        <f>IF(C96*Sheet1!$G$3&lt;=Sheet1!$B$3, 1, 0)</f>
        <v>1</v>
      </c>
      <c r="E96">
        <f>Sheet1!$B$3</f>
        <v>600</v>
      </c>
      <c r="F96">
        <f t="shared" si="17"/>
        <v>907</v>
      </c>
      <c r="G96" s="10">
        <f>F96*Sheet1!$F$3</f>
        <v>317.45</v>
      </c>
      <c r="H96" s="10">
        <f>F96*Sheet1!$G$3</f>
        <v>589.55000000000007</v>
      </c>
      <c r="I96" s="10">
        <f t="shared" si="18"/>
        <v>272.10000000000008</v>
      </c>
      <c r="J96" s="10">
        <f t="shared" si="13"/>
        <v>282.55</v>
      </c>
      <c r="K96" s="10">
        <f t="shared" si="14"/>
        <v>-10.449999999999932</v>
      </c>
      <c r="L96" s="11">
        <f t="shared" si="15"/>
        <v>1</v>
      </c>
      <c r="M96" s="15">
        <f>(Sheet1!$C$3-B96)/Sheet1!$C$3</f>
        <v>0.90700000000000003</v>
      </c>
      <c r="N96" s="13">
        <f>L96*Sheet1!$E$3*M96</f>
        <v>7987.0420000000004</v>
      </c>
      <c r="O96" s="12">
        <f t="shared" si="16"/>
        <v>-8.8059999999995853</v>
      </c>
    </row>
    <row r="97" spans="1:15" x14ac:dyDescent="0.25">
      <c r="A97">
        <f t="shared" si="11"/>
        <v>1</v>
      </c>
      <c r="B97" s="1">
        <v>94</v>
      </c>
      <c r="C97" s="1">
        <f t="shared" si="12"/>
        <v>906</v>
      </c>
      <c r="D97" s="1">
        <f>IF(C97*Sheet1!$G$3&lt;=Sheet1!$B$3, 1, 0)</f>
        <v>1</v>
      </c>
      <c r="E97">
        <f>Sheet1!$B$3</f>
        <v>600</v>
      </c>
      <c r="F97">
        <f t="shared" si="17"/>
        <v>906</v>
      </c>
      <c r="G97" s="10">
        <f>F97*Sheet1!$F$3</f>
        <v>317.09999999999997</v>
      </c>
      <c r="H97" s="10">
        <f>F97*Sheet1!$G$3</f>
        <v>588.9</v>
      </c>
      <c r="I97" s="10">
        <f t="shared" si="18"/>
        <v>271.8</v>
      </c>
      <c r="J97" s="10">
        <f t="shared" si="13"/>
        <v>282.90000000000003</v>
      </c>
      <c r="K97" s="10">
        <f t="shared" si="14"/>
        <v>-11.100000000000023</v>
      </c>
      <c r="L97" s="11">
        <f t="shared" si="15"/>
        <v>1</v>
      </c>
      <c r="M97" s="15">
        <f>(Sheet1!$C$3-B97)/Sheet1!$C$3</f>
        <v>0.90600000000000003</v>
      </c>
      <c r="N97" s="13">
        <f>L97*Sheet1!$E$3*M97</f>
        <v>7978.2359999999999</v>
      </c>
      <c r="O97" s="12">
        <f t="shared" si="16"/>
        <v>-8.8060000000004948</v>
      </c>
    </row>
    <row r="98" spans="1:15" x14ac:dyDescent="0.25">
      <c r="A98">
        <f t="shared" si="11"/>
        <v>1</v>
      </c>
      <c r="B98" s="1">
        <v>95</v>
      </c>
      <c r="C98" s="1">
        <f t="shared" si="12"/>
        <v>905</v>
      </c>
      <c r="D98" s="1">
        <f>IF(C98*Sheet1!$G$3&lt;=Sheet1!$B$3, 1, 0)</f>
        <v>1</v>
      </c>
      <c r="E98">
        <f>Sheet1!$B$3</f>
        <v>600</v>
      </c>
      <c r="F98">
        <f t="shared" si="17"/>
        <v>905</v>
      </c>
      <c r="G98" s="10">
        <f>F98*Sheet1!$F$3</f>
        <v>316.75</v>
      </c>
      <c r="H98" s="10">
        <f>F98*Sheet1!$G$3</f>
        <v>588.25</v>
      </c>
      <c r="I98" s="10">
        <f t="shared" si="18"/>
        <v>271.5</v>
      </c>
      <c r="J98" s="10">
        <f t="shared" si="13"/>
        <v>283.25</v>
      </c>
      <c r="K98" s="10">
        <f t="shared" si="14"/>
        <v>-11.75</v>
      </c>
      <c r="L98" s="11">
        <f t="shared" si="15"/>
        <v>1</v>
      </c>
      <c r="M98" s="15">
        <f>(Sheet1!$C$3-B98)/Sheet1!$C$3</f>
        <v>0.90500000000000003</v>
      </c>
      <c r="N98" s="13">
        <f>L98*Sheet1!$E$3*M98</f>
        <v>7969.43</v>
      </c>
      <c r="O98" s="12">
        <f t="shared" si="16"/>
        <v>-8.8059999999995853</v>
      </c>
    </row>
    <row r="99" spans="1:15" x14ac:dyDescent="0.25">
      <c r="A99">
        <f t="shared" si="11"/>
        <v>1</v>
      </c>
      <c r="B99" s="1">
        <v>96</v>
      </c>
      <c r="C99" s="1">
        <f t="shared" si="12"/>
        <v>904</v>
      </c>
      <c r="D99" s="1">
        <f>IF(C99*Sheet1!$G$3&lt;=Sheet1!$B$3, 1, 0)</f>
        <v>1</v>
      </c>
      <c r="E99">
        <f>Sheet1!$B$3</f>
        <v>600</v>
      </c>
      <c r="F99">
        <f t="shared" si="17"/>
        <v>904</v>
      </c>
      <c r="G99" s="10">
        <f>F99*Sheet1!$F$3</f>
        <v>316.39999999999998</v>
      </c>
      <c r="H99" s="10">
        <f>F99*Sheet1!$G$3</f>
        <v>587.6</v>
      </c>
      <c r="I99" s="10">
        <f t="shared" si="18"/>
        <v>271.20000000000005</v>
      </c>
      <c r="J99" s="10">
        <f t="shared" si="13"/>
        <v>283.60000000000002</v>
      </c>
      <c r="K99" s="10">
        <f t="shared" si="14"/>
        <v>-12.399999999999977</v>
      </c>
      <c r="L99" s="11">
        <f t="shared" si="15"/>
        <v>1</v>
      </c>
      <c r="M99" s="15">
        <f>(Sheet1!$C$3-B99)/Sheet1!$C$3</f>
        <v>0.90400000000000003</v>
      </c>
      <c r="N99" s="13">
        <f>L99*Sheet1!$E$3*M99</f>
        <v>7960.6239999999998</v>
      </c>
      <c r="O99" s="12">
        <f t="shared" si="16"/>
        <v>-8.8060000000004948</v>
      </c>
    </row>
    <row r="100" spans="1:15" x14ac:dyDescent="0.25">
      <c r="A100">
        <f t="shared" si="11"/>
        <v>1</v>
      </c>
      <c r="B100" s="1">
        <v>97</v>
      </c>
      <c r="C100" s="1">
        <f t="shared" si="12"/>
        <v>903</v>
      </c>
      <c r="D100" s="1">
        <f>IF(C100*Sheet1!$G$3&lt;=Sheet1!$B$3, 1, 0)</f>
        <v>1</v>
      </c>
      <c r="E100">
        <f>Sheet1!$B$3</f>
        <v>600</v>
      </c>
      <c r="F100">
        <f t="shared" si="17"/>
        <v>903</v>
      </c>
      <c r="G100" s="10">
        <f>F100*Sheet1!$F$3</f>
        <v>316.04999999999995</v>
      </c>
      <c r="H100" s="10">
        <f>F100*Sheet1!$G$3</f>
        <v>586.95000000000005</v>
      </c>
      <c r="I100" s="10">
        <f t="shared" si="18"/>
        <v>270.90000000000009</v>
      </c>
      <c r="J100" s="10">
        <f t="shared" si="13"/>
        <v>283.95000000000005</v>
      </c>
      <c r="K100" s="10">
        <f t="shared" si="14"/>
        <v>-13.049999999999955</v>
      </c>
      <c r="L100" s="11">
        <f t="shared" si="15"/>
        <v>1</v>
      </c>
      <c r="M100" s="15">
        <f>(Sheet1!$C$3-B100)/Sheet1!$C$3</f>
        <v>0.90300000000000002</v>
      </c>
      <c r="N100" s="13">
        <f>L100*Sheet1!$E$3*M100</f>
        <v>7951.8180000000002</v>
      </c>
      <c r="O100" s="12">
        <f t="shared" si="16"/>
        <v>-8.8059999999995853</v>
      </c>
    </row>
    <row r="101" spans="1:15" x14ac:dyDescent="0.25">
      <c r="A101">
        <f t="shared" si="11"/>
        <v>1</v>
      </c>
      <c r="B101" s="1">
        <v>98</v>
      </c>
      <c r="C101" s="1">
        <f t="shared" ref="C101:C132" si="19">C100-1</f>
        <v>902</v>
      </c>
      <c r="D101" s="1">
        <f>IF(C101*Sheet1!$G$3&lt;=Sheet1!$B$3, 1, 0)</f>
        <v>1</v>
      </c>
      <c r="E101">
        <f>Sheet1!$B$3</f>
        <v>600</v>
      </c>
      <c r="F101">
        <f t="shared" si="17"/>
        <v>902</v>
      </c>
      <c r="G101" s="10">
        <f>F101*Sheet1!$F$3</f>
        <v>315.7</v>
      </c>
      <c r="H101" s="10">
        <f>F101*Sheet1!$G$3</f>
        <v>586.30000000000007</v>
      </c>
      <c r="I101" s="10">
        <f t="shared" si="18"/>
        <v>270.60000000000008</v>
      </c>
      <c r="J101" s="10">
        <f t="shared" si="13"/>
        <v>284.3</v>
      </c>
      <c r="K101" s="10">
        <f t="shared" si="14"/>
        <v>-13.699999999999932</v>
      </c>
      <c r="L101" s="11">
        <f t="shared" si="15"/>
        <v>1</v>
      </c>
      <c r="M101" s="15">
        <f>(Sheet1!$C$3-B101)/Sheet1!$C$3</f>
        <v>0.90200000000000002</v>
      </c>
      <c r="N101" s="13">
        <f>L101*Sheet1!$E$3*M101</f>
        <v>7943.0120000000006</v>
      </c>
      <c r="O101" s="12">
        <f t="shared" si="16"/>
        <v>-8.8059999999995853</v>
      </c>
    </row>
    <row r="102" spans="1:15" x14ac:dyDescent="0.25">
      <c r="A102">
        <f t="shared" si="11"/>
        <v>1</v>
      </c>
      <c r="B102" s="1">
        <v>99</v>
      </c>
      <c r="C102" s="1">
        <f t="shared" si="19"/>
        <v>901</v>
      </c>
      <c r="D102" s="1">
        <f>IF(C102*Sheet1!$G$3&lt;=Sheet1!$B$3, 1, 0)</f>
        <v>1</v>
      </c>
      <c r="E102">
        <f>Sheet1!$B$3</f>
        <v>600</v>
      </c>
      <c r="F102">
        <f t="shared" si="17"/>
        <v>901</v>
      </c>
      <c r="G102" s="10">
        <f>F102*Sheet1!$F$3</f>
        <v>315.34999999999997</v>
      </c>
      <c r="H102" s="10">
        <f>F102*Sheet1!$G$3</f>
        <v>585.65</v>
      </c>
      <c r="I102" s="10">
        <f t="shared" si="18"/>
        <v>270.3</v>
      </c>
      <c r="J102" s="10">
        <f t="shared" si="13"/>
        <v>284.65000000000003</v>
      </c>
      <c r="K102" s="10">
        <f t="shared" si="14"/>
        <v>-14.350000000000023</v>
      </c>
      <c r="L102" s="11">
        <f t="shared" si="15"/>
        <v>1</v>
      </c>
      <c r="M102" s="15">
        <f>(Sheet1!$C$3-B102)/Sheet1!$C$3</f>
        <v>0.90100000000000002</v>
      </c>
      <c r="N102" s="13">
        <f>L102*Sheet1!$E$3*M102</f>
        <v>7934.2060000000001</v>
      </c>
      <c r="O102" s="12">
        <f t="shared" si="16"/>
        <v>-8.8060000000004948</v>
      </c>
    </row>
    <row r="103" spans="1:15" x14ac:dyDescent="0.25">
      <c r="A103">
        <f t="shared" si="11"/>
        <v>1</v>
      </c>
      <c r="B103" s="1">
        <v>100</v>
      </c>
      <c r="C103" s="1">
        <f t="shared" si="19"/>
        <v>900</v>
      </c>
      <c r="D103" s="1">
        <f>IF(C103*Sheet1!$G$3&lt;=Sheet1!$B$3, 1, 0)</f>
        <v>1</v>
      </c>
      <c r="E103">
        <f>Sheet1!$B$3</f>
        <v>600</v>
      </c>
      <c r="F103">
        <f t="shared" si="17"/>
        <v>900</v>
      </c>
      <c r="G103" s="10">
        <f>F103*Sheet1!$F$3</f>
        <v>315</v>
      </c>
      <c r="H103" s="10">
        <f>F103*Sheet1!$G$3</f>
        <v>585</v>
      </c>
      <c r="I103" s="10">
        <f t="shared" si="18"/>
        <v>270</v>
      </c>
      <c r="J103" s="10">
        <f t="shared" si="13"/>
        <v>285</v>
      </c>
      <c r="K103" s="10">
        <f t="shared" si="14"/>
        <v>-15</v>
      </c>
      <c r="L103" s="11">
        <f t="shared" si="15"/>
        <v>1</v>
      </c>
      <c r="M103" s="15">
        <f>(Sheet1!$C$3-B103)/Sheet1!$C$3</f>
        <v>0.9</v>
      </c>
      <c r="N103" s="13">
        <f>L103*Sheet1!$E$3*M103</f>
        <v>7925.4000000000005</v>
      </c>
      <c r="O103" s="12">
        <f t="shared" si="16"/>
        <v>-8.8059999999995853</v>
      </c>
    </row>
    <row r="104" spans="1:15" x14ac:dyDescent="0.25">
      <c r="A104">
        <f t="shared" si="11"/>
        <v>1</v>
      </c>
      <c r="B104" s="1">
        <v>101</v>
      </c>
      <c r="C104" s="1">
        <f t="shared" si="19"/>
        <v>899</v>
      </c>
      <c r="D104" s="1">
        <f>IF(C104*Sheet1!$G$3&lt;=Sheet1!$B$3, 1, 0)</f>
        <v>1</v>
      </c>
      <c r="E104">
        <f>Sheet1!$B$3</f>
        <v>600</v>
      </c>
      <c r="F104">
        <f t="shared" si="17"/>
        <v>899</v>
      </c>
      <c r="G104" s="10">
        <f>F104*Sheet1!$F$3</f>
        <v>314.64999999999998</v>
      </c>
      <c r="H104" s="10">
        <f>F104*Sheet1!$G$3</f>
        <v>584.35</v>
      </c>
      <c r="I104" s="10">
        <f t="shared" si="18"/>
        <v>269.70000000000005</v>
      </c>
      <c r="J104" s="10">
        <f t="shared" si="13"/>
        <v>285.35000000000002</v>
      </c>
      <c r="K104" s="10">
        <f t="shared" si="14"/>
        <v>-15.649999999999977</v>
      </c>
      <c r="L104" s="11">
        <f t="shared" si="15"/>
        <v>1</v>
      </c>
      <c r="M104" s="15">
        <f>(Sheet1!$C$3-B104)/Sheet1!$C$3</f>
        <v>0.89900000000000002</v>
      </c>
      <c r="N104" s="13">
        <f>L104*Sheet1!$E$3*M104</f>
        <v>7916.5940000000001</v>
      </c>
      <c r="O104" s="12">
        <f t="shared" si="16"/>
        <v>-8.8060000000004948</v>
      </c>
    </row>
    <row r="105" spans="1:15" x14ac:dyDescent="0.25">
      <c r="A105">
        <f t="shared" si="11"/>
        <v>1</v>
      </c>
      <c r="B105" s="1">
        <v>102</v>
      </c>
      <c r="C105" s="1">
        <f t="shared" si="19"/>
        <v>898</v>
      </c>
      <c r="D105" s="1">
        <f>IF(C105*Sheet1!$G$3&lt;=Sheet1!$B$3, 1, 0)</f>
        <v>1</v>
      </c>
      <c r="E105">
        <f>Sheet1!$B$3</f>
        <v>600</v>
      </c>
      <c r="F105">
        <f t="shared" si="17"/>
        <v>898</v>
      </c>
      <c r="G105" s="10">
        <f>F105*Sheet1!$F$3</f>
        <v>314.29999999999995</v>
      </c>
      <c r="H105" s="10">
        <f>F105*Sheet1!$G$3</f>
        <v>583.70000000000005</v>
      </c>
      <c r="I105" s="10">
        <f t="shared" si="18"/>
        <v>269.40000000000009</v>
      </c>
      <c r="J105" s="10">
        <f t="shared" si="13"/>
        <v>285.70000000000005</v>
      </c>
      <c r="K105" s="10">
        <f t="shared" si="14"/>
        <v>-16.299999999999955</v>
      </c>
      <c r="L105" s="11">
        <f t="shared" si="15"/>
        <v>1</v>
      </c>
      <c r="M105" s="15">
        <f>(Sheet1!$C$3-B105)/Sheet1!$C$3</f>
        <v>0.89800000000000002</v>
      </c>
      <c r="N105" s="13">
        <f>L105*Sheet1!$E$3*M105</f>
        <v>7907.7880000000005</v>
      </c>
      <c r="O105" s="12">
        <f t="shared" si="16"/>
        <v>-8.8059999999995853</v>
      </c>
    </row>
    <row r="106" spans="1:15" x14ac:dyDescent="0.25">
      <c r="A106">
        <f t="shared" si="11"/>
        <v>1</v>
      </c>
      <c r="B106" s="1">
        <v>103</v>
      </c>
      <c r="C106" s="1">
        <f t="shared" si="19"/>
        <v>897</v>
      </c>
      <c r="D106" s="1">
        <f>IF(C106*Sheet1!$G$3&lt;=Sheet1!$B$3, 1, 0)</f>
        <v>1</v>
      </c>
      <c r="E106">
        <f>Sheet1!$B$3</f>
        <v>600</v>
      </c>
      <c r="F106">
        <f t="shared" si="17"/>
        <v>897</v>
      </c>
      <c r="G106" s="10">
        <f>F106*Sheet1!$F$3</f>
        <v>313.95</v>
      </c>
      <c r="H106" s="10">
        <f>F106*Sheet1!$G$3</f>
        <v>583.05000000000007</v>
      </c>
      <c r="I106" s="10">
        <f t="shared" si="18"/>
        <v>269.10000000000008</v>
      </c>
      <c r="J106" s="10">
        <f t="shared" si="13"/>
        <v>286.05</v>
      </c>
      <c r="K106" s="10">
        <f t="shared" si="14"/>
        <v>-16.949999999999932</v>
      </c>
      <c r="L106" s="11">
        <f t="shared" si="15"/>
        <v>1</v>
      </c>
      <c r="M106" s="15">
        <f>(Sheet1!$C$3-B106)/Sheet1!$C$3</f>
        <v>0.89700000000000002</v>
      </c>
      <c r="N106" s="13">
        <f>L106*Sheet1!$E$3*M106</f>
        <v>7898.982</v>
      </c>
      <c r="O106" s="12">
        <f t="shared" si="16"/>
        <v>-8.8060000000004948</v>
      </c>
    </row>
    <row r="107" spans="1:15" x14ac:dyDescent="0.25">
      <c r="A107">
        <f t="shared" si="11"/>
        <v>1</v>
      </c>
      <c r="B107" s="1">
        <v>104</v>
      </c>
      <c r="C107" s="1">
        <f t="shared" si="19"/>
        <v>896</v>
      </c>
      <c r="D107" s="1">
        <f>IF(C107*Sheet1!$G$3&lt;=Sheet1!$B$3, 1, 0)</f>
        <v>1</v>
      </c>
      <c r="E107">
        <f>Sheet1!$B$3</f>
        <v>600</v>
      </c>
      <c r="F107">
        <f t="shared" si="17"/>
        <v>896</v>
      </c>
      <c r="G107" s="10">
        <f>F107*Sheet1!$F$3</f>
        <v>313.59999999999997</v>
      </c>
      <c r="H107" s="10">
        <f>F107*Sheet1!$G$3</f>
        <v>582.4</v>
      </c>
      <c r="I107" s="10">
        <f t="shared" si="18"/>
        <v>268.8</v>
      </c>
      <c r="J107" s="10">
        <f t="shared" si="13"/>
        <v>286.40000000000003</v>
      </c>
      <c r="K107" s="10">
        <f t="shared" si="14"/>
        <v>-17.600000000000023</v>
      </c>
      <c r="L107" s="11">
        <f t="shared" si="15"/>
        <v>1</v>
      </c>
      <c r="M107" s="15">
        <f>(Sheet1!$C$3-B107)/Sheet1!$C$3</f>
        <v>0.89600000000000002</v>
      </c>
      <c r="N107" s="13">
        <f>L107*Sheet1!$E$3*M107</f>
        <v>7890.1760000000004</v>
      </c>
      <c r="O107" s="12">
        <f t="shared" si="16"/>
        <v>-8.8059999999995853</v>
      </c>
    </row>
    <row r="108" spans="1:15" x14ac:dyDescent="0.25">
      <c r="A108">
        <f t="shared" si="11"/>
        <v>1</v>
      </c>
      <c r="B108" s="1">
        <v>105</v>
      </c>
      <c r="C108" s="1">
        <f t="shared" si="19"/>
        <v>895</v>
      </c>
      <c r="D108" s="1">
        <f>IF(C108*Sheet1!$G$3&lt;=Sheet1!$B$3, 1, 0)</f>
        <v>1</v>
      </c>
      <c r="E108">
        <f>Sheet1!$B$3</f>
        <v>600</v>
      </c>
      <c r="F108">
        <f t="shared" si="17"/>
        <v>895</v>
      </c>
      <c r="G108" s="10">
        <f>F108*Sheet1!$F$3</f>
        <v>313.25</v>
      </c>
      <c r="H108" s="10">
        <f>F108*Sheet1!$G$3</f>
        <v>581.75</v>
      </c>
      <c r="I108" s="10">
        <f t="shared" si="18"/>
        <v>268.5</v>
      </c>
      <c r="J108" s="10">
        <f t="shared" si="13"/>
        <v>286.75</v>
      </c>
      <c r="K108" s="10">
        <f t="shared" si="14"/>
        <v>-18.25</v>
      </c>
      <c r="L108" s="11">
        <f t="shared" si="15"/>
        <v>1</v>
      </c>
      <c r="M108" s="15">
        <f>(Sheet1!$C$3-B108)/Sheet1!$C$3</f>
        <v>0.89500000000000002</v>
      </c>
      <c r="N108" s="13">
        <f>L108*Sheet1!$E$3*M108</f>
        <v>7881.37</v>
      </c>
      <c r="O108" s="12">
        <f t="shared" si="16"/>
        <v>-8.8060000000004948</v>
      </c>
    </row>
    <row r="109" spans="1:15" x14ac:dyDescent="0.25">
      <c r="A109">
        <f t="shared" si="11"/>
        <v>1</v>
      </c>
      <c r="B109" s="1">
        <v>106</v>
      </c>
      <c r="C109" s="1">
        <f t="shared" si="19"/>
        <v>894</v>
      </c>
      <c r="D109" s="1">
        <f>IF(C109*Sheet1!$G$3&lt;=Sheet1!$B$3, 1, 0)</f>
        <v>1</v>
      </c>
      <c r="E109">
        <f>Sheet1!$B$3</f>
        <v>600</v>
      </c>
      <c r="F109">
        <f t="shared" si="17"/>
        <v>894</v>
      </c>
      <c r="G109" s="10">
        <f>F109*Sheet1!$F$3</f>
        <v>312.89999999999998</v>
      </c>
      <c r="H109" s="10">
        <f>F109*Sheet1!$G$3</f>
        <v>581.1</v>
      </c>
      <c r="I109" s="10">
        <f t="shared" si="18"/>
        <v>268.20000000000005</v>
      </c>
      <c r="J109" s="10">
        <f t="shared" si="13"/>
        <v>287.10000000000002</v>
      </c>
      <c r="K109" s="10">
        <f t="shared" si="14"/>
        <v>-18.899999999999977</v>
      </c>
      <c r="L109" s="11">
        <f t="shared" si="15"/>
        <v>1</v>
      </c>
      <c r="M109" s="15">
        <f>(Sheet1!$C$3-B109)/Sheet1!$C$3</f>
        <v>0.89400000000000002</v>
      </c>
      <c r="N109" s="13">
        <f>L109*Sheet1!$E$3*M109</f>
        <v>7872.5640000000003</v>
      </c>
      <c r="O109" s="12">
        <f t="shared" si="16"/>
        <v>-8.8059999999995853</v>
      </c>
    </row>
    <row r="110" spans="1:15" x14ac:dyDescent="0.25">
      <c r="A110">
        <f t="shared" si="11"/>
        <v>1</v>
      </c>
      <c r="B110" s="1">
        <v>107</v>
      </c>
      <c r="C110" s="1">
        <f t="shared" si="19"/>
        <v>893</v>
      </c>
      <c r="D110" s="1">
        <f>IF(C110*Sheet1!$G$3&lt;=Sheet1!$B$3, 1, 0)</f>
        <v>1</v>
      </c>
      <c r="E110">
        <f>Sheet1!$B$3</f>
        <v>600</v>
      </c>
      <c r="F110">
        <f t="shared" si="17"/>
        <v>893</v>
      </c>
      <c r="G110" s="10">
        <f>F110*Sheet1!$F$3</f>
        <v>312.54999999999995</v>
      </c>
      <c r="H110" s="10">
        <f>F110*Sheet1!$G$3</f>
        <v>580.45000000000005</v>
      </c>
      <c r="I110" s="10">
        <f t="shared" si="18"/>
        <v>267.90000000000009</v>
      </c>
      <c r="J110" s="10">
        <f t="shared" si="13"/>
        <v>287.45000000000005</v>
      </c>
      <c r="K110" s="10">
        <f t="shared" si="14"/>
        <v>-19.549999999999955</v>
      </c>
      <c r="L110" s="11">
        <f t="shared" si="15"/>
        <v>1</v>
      </c>
      <c r="M110" s="15">
        <f>(Sheet1!$C$3-B110)/Sheet1!$C$3</f>
        <v>0.89300000000000002</v>
      </c>
      <c r="N110" s="13">
        <f>L110*Sheet1!$E$3*M110</f>
        <v>7863.7579999999998</v>
      </c>
      <c r="O110" s="12">
        <f t="shared" si="16"/>
        <v>-8.8060000000004948</v>
      </c>
    </row>
    <row r="111" spans="1:15" x14ac:dyDescent="0.25">
      <c r="A111">
        <f t="shared" si="11"/>
        <v>1</v>
      </c>
      <c r="B111" s="1">
        <v>108</v>
      </c>
      <c r="C111" s="1">
        <f t="shared" si="19"/>
        <v>892</v>
      </c>
      <c r="D111" s="1">
        <f>IF(C111*Sheet1!$G$3&lt;=Sheet1!$B$3, 1, 0)</f>
        <v>1</v>
      </c>
      <c r="E111">
        <f>Sheet1!$B$3</f>
        <v>600</v>
      </c>
      <c r="F111">
        <f t="shared" si="17"/>
        <v>892</v>
      </c>
      <c r="G111" s="10">
        <f>F111*Sheet1!$F$3</f>
        <v>312.2</v>
      </c>
      <c r="H111" s="10">
        <f>F111*Sheet1!$G$3</f>
        <v>579.80000000000007</v>
      </c>
      <c r="I111" s="10">
        <f t="shared" si="18"/>
        <v>267.60000000000008</v>
      </c>
      <c r="J111" s="10">
        <f t="shared" si="13"/>
        <v>287.8</v>
      </c>
      <c r="K111" s="10">
        <f t="shared" si="14"/>
        <v>-20.199999999999932</v>
      </c>
      <c r="L111" s="11">
        <f t="shared" si="15"/>
        <v>1</v>
      </c>
      <c r="M111" s="15">
        <f>(Sheet1!$C$3-B111)/Sheet1!$C$3</f>
        <v>0.89200000000000002</v>
      </c>
      <c r="N111" s="13">
        <f>L111*Sheet1!$E$3*M111</f>
        <v>7854.9520000000002</v>
      </c>
      <c r="O111" s="12">
        <f t="shared" si="16"/>
        <v>-8.8059999999995853</v>
      </c>
    </row>
    <row r="112" spans="1:15" x14ac:dyDescent="0.25">
      <c r="A112">
        <f t="shared" si="11"/>
        <v>1</v>
      </c>
      <c r="B112" s="1">
        <v>109</v>
      </c>
      <c r="C112" s="1">
        <f t="shared" si="19"/>
        <v>891</v>
      </c>
      <c r="D112" s="1">
        <f>IF(C112*Sheet1!$G$3&lt;=Sheet1!$B$3, 1, 0)</f>
        <v>1</v>
      </c>
      <c r="E112">
        <f>Sheet1!$B$3</f>
        <v>600</v>
      </c>
      <c r="F112">
        <f t="shared" si="17"/>
        <v>891</v>
      </c>
      <c r="G112" s="10">
        <f>F112*Sheet1!$F$3</f>
        <v>311.84999999999997</v>
      </c>
      <c r="H112" s="10">
        <f>F112*Sheet1!$G$3</f>
        <v>579.15</v>
      </c>
      <c r="I112" s="10">
        <f t="shared" si="18"/>
        <v>267.3</v>
      </c>
      <c r="J112" s="10">
        <f t="shared" si="13"/>
        <v>288.15000000000003</v>
      </c>
      <c r="K112" s="10">
        <f t="shared" si="14"/>
        <v>-20.850000000000023</v>
      </c>
      <c r="L112" s="11">
        <f t="shared" si="15"/>
        <v>1</v>
      </c>
      <c r="M112" s="15">
        <f>(Sheet1!$C$3-B112)/Sheet1!$C$3</f>
        <v>0.89100000000000001</v>
      </c>
      <c r="N112" s="13">
        <f>L112*Sheet1!$E$3*M112</f>
        <v>7846.1459999999997</v>
      </c>
      <c r="O112" s="12">
        <f t="shared" si="16"/>
        <v>-8.8060000000004948</v>
      </c>
    </row>
    <row r="113" spans="1:15" x14ac:dyDescent="0.25">
      <c r="A113">
        <f t="shared" si="11"/>
        <v>1</v>
      </c>
      <c r="B113" s="1">
        <v>110</v>
      </c>
      <c r="C113" s="1">
        <f t="shared" si="19"/>
        <v>890</v>
      </c>
      <c r="D113" s="1">
        <f>IF(C113*Sheet1!$G$3&lt;=Sheet1!$B$3, 1, 0)</f>
        <v>1</v>
      </c>
      <c r="E113">
        <f>Sheet1!$B$3</f>
        <v>600</v>
      </c>
      <c r="F113">
        <f t="shared" si="17"/>
        <v>890</v>
      </c>
      <c r="G113" s="10">
        <f>F113*Sheet1!$F$3</f>
        <v>311.5</v>
      </c>
      <c r="H113" s="10">
        <f>F113*Sheet1!$G$3</f>
        <v>578.5</v>
      </c>
      <c r="I113" s="10">
        <f t="shared" si="18"/>
        <v>267</v>
      </c>
      <c r="J113" s="10">
        <f t="shared" si="13"/>
        <v>288.5</v>
      </c>
      <c r="K113" s="10">
        <f t="shared" si="14"/>
        <v>-21.5</v>
      </c>
      <c r="L113" s="11">
        <f t="shared" si="15"/>
        <v>1</v>
      </c>
      <c r="M113" s="15">
        <f>(Sheet1!$C$3-B113)/Sheet1!$C$3</f>
        <v>0.89</v>
      </c>
      <c r="N113" s="13">
        <f>L113*Sheet1!$E$3*M113</f>
        <v>7837.34</v>
      </c>
      <c r="O113" s="12">
        <f t="shared" si="16"/>
        <v>-8.8059999999995853</v>
      </c>
    </row>
    <row r="114" spans="1:15" x14ac:dyDescent="0.25">
      <c r="A114">
        <f t="shared" si="11"/>
        <v>1</v>
      </c>
      <c r="B114" s="1">
        <v>111</v>
      </c>
      <c r="C114" s="1">
        <f t="shared" si="19"/>
        <v>889</v>
      </c>
      <c r="D114" s="1">
        <f>IF(C114*Sheet1!$G$3&lt;=Sheet1!$B$3, 1, 0)</f>
        <v>1</v>
      </c>
      <c r="E114">
        <f>Sheet1!$B$3</f>
        <v>600</v>
      </c>
      <c r="F114">
        <f t="shared" si="17"/>
        <v>889</v>
      </c>
      <c r="G114" s="10">
        <f>F114*Sheet1!$F$3</f>
        <v>311.14999999999998</v>
      </c>
      <c r="H114" s="10">
        <f>F114*Sheet1!$G$3</f>
        <v>577.85</v>
      </c>
      <c r="I114" s="10">
        <f t="shared" si="18"/>
        <v>266.70000000000005</v>
      </c>
      <c r="J114" s="10">
        <f t="shared" ref="J114:J142" si="20">E114-G114</f>
        <v>288.85000000000002</v>
      </c>
      <c r="K114" s="10">
        <f t="shared" ref="K114:K142" si="21">H114-E114</f>
        <v>-22.149999999999977</v>
      </c>
      <c r="L114" s="11">
        <f t="shared" ref="L114:L142" si="22">IF(J114/I114&lt;=1, J114/I114, 1)</f>
        <v>1</v>
      </c>
      <c r="M114" s="15">
        <f>(Sheet1!$C$3-B114)/Sheet1!$C$3</f>
        <v>0.88900000000000001</v>
      </c>
      <c r="N114" s="13">
        <f>L114*Sheet1!$E$3*M114</f>
        <v>7828.5340000000006</v>
      </c>
      <c r="O114" s="12">
        <f t="shared" si="16"/>
        <v>-8.8059999999995853</v>
      </c>
    </row>
    <row r="115" spans="1:15" x14ac:dyDescent="0.25">
      <c r="A115">
        <f t="shared" si="11"/>
        <v>1</v>
      </c>
      <c r="B115" s="1">
        <v>112</v>
      </c>
      <c r="C115" s="1">
        <f t="shared" si="19"/>
        <v>888</v>
      </c>
      <c r="D115" s="1">
        <f>IF(C115*Sheet1!$G$3&lt;=Sheet1!$B$3, 1, 0)</f>
        <v>1</v>
      </c>
      <c r="E115">
        <f>Sheet1!$B$3</f>
        <v>600</v>
      </c>
      <c r="F115">
        <f t="shared" si="17"/>
        <v>888</v>
      </c>
      <c r="G115" s="10">
        <f>F115*Sheet1!$F$3</f>
        <v>310.79999999999995</v>
      </c>
      <c r="H115" s="10">
        <f>F115*Sheet1!$G$3</f>
        <v>577.20000000000005</v>
      </c>
      <c r="I115" s="10">
        <f t="shared" si="18"/>
        <v>266.40000000000009</v>
      </c>
      <c r="J115" s="10">
        <f t="shared" si="20"/>
        <v>289.20000000000005</v>
      </c>
      <c r="K115" s="10">
        <f t="shared" si="21"/>
        <v>-22.799999999999955</v>
      </c>
      <c r="L115" s="11">
        <f t="shared" si="22"/>
        <v>1</v>
      </c>
      <c r="M115" s="15">
        <f>(Sheet1!$C$3-B115)/Sheet1!$C$3</f>
        <v>0.88800000000000001</v>
      </c>
      <c r="N115" s="13">
        <f>L115*Sheet1!$E$3*M115</f>
        <v>7819.7280000000001</v>
      </c>
      <c r="O115" s="12">
        <f t="shared" si="16"/>
        <v>-8.8060000000004948</v>
      </c>
    </row>
    <row r="116" spans="1:15" x14ac:dyDescent="0.25">
      <c r="A116">
        <f t="shared" si="11"/>
        <v>1</v>
      </c>
      <c r="B116" s="1">
        <v>113</v>
      </c>
      <c r="C116" s="1">
        <f t="shared" si="19"/>
        <v>887</v>
      </c>
      <c r="D116" s="1">
        <f>IF(C116*Sheet1!$G$3&lt;=Sheet1!$B$3, 1, 0)</f>
        <v>1</v>
      </c>
      <c r="E116">
        <f>Sheet1!$B$3</f>
        <v>600</v>
      </c>
      <c r="F116">
        <f t="shared" si="17"/>
        <v>887</v>
      </c>
      <c r="G116" s="10">
        <f>F116*Sheet1!$F$3</f>
        <v>310.45</v>
      </c>
      <c r="H116" s="10">
        <f>F116*Sheet1!$G$3</f>
        <v>576.55000000000007</v>
      </c>
      <c r="I116" s="10">
        <f t="shared" si="18"/>
        <v>266.10000000000008</v>
      </c>
      <c r="J116" s="10">
        <f t="shared" si="20"/>
        <v>289.55</v>
      </c>
      <c r="K116" s="10">
        <f t="shared" si="21"/>
        <v>-23.449999999999932</v>
      </c>
      <c r="L116" s="11">
        <f t="shared" si="22"/>
        <v>1</v>
      </c>
      <c r="M116" s="15">
        <f>(Sheet1!$C$3-B116)/Sheet1!$C$3</f>
        <v>0.88700000000000001</v>
      </c>
      <c r="N116" s="13">
        <f>L116*Sheet1!$E$3*M116</f>
        <v>7810.9220000000005</v>
      </c>
      <c r="O116" s="12">
        <f t="shared" si="16"/>
        <v>-8.8059999999995853</v>
      </c>
    </row>
    <row r="117" spans="1:15" x14ac:dyDescent="0.25">
      <c r="A117">
        <f t="shared" si="11"/>
        <v>1</v>
      </c>
      <c r="B117" s="1">
        <v>114</v>
      </c>
      <c r="C117" s="1">
        <f t="shared" si="19"/>
        <v>886</v>
      </c>
      <c r="D117" s="1">
        <f>IF(C117*Sheet1!$G$3&lt;=Sheet1!$B$3, 1, 0)</f>
        <v>1</v>
      </c>
      <c r="E117">
        <f>Sheet1!$B$3</f>
        <v>600</v>
      </c>
      <c r="F117">
        <f t="shared" si="17"/>
        <v>886</v>
      </c>
      <c r="G117" s="10">
        <f>F117*Sheet1!$F$3</f>
        <v>310.09999999999997</v>
      </c>
      <c r="H117" s="10">
        <f>F117*Sheet1!$G$3</f>
        <v>575.9</v>
      </c>
      <c r="I117" s="10">
        <f t="shared" si="18"/>
        <v>265.8</v>
      </c>
      <c r="J117" s="10">
        <f t="shared" si="20"/>
        <v>289.90000000000003</v>
      </c>
      <c r="K117" s="10">
        <f t="shared" si="21"/>
        <v>-24.100000000000023</v>
      </c>
      <c r="L117" s="11">
        <f t="shared" si="22"/>
        <v>1</v>
      </c>
      <c r="M117" s="15">
        <f>(Sheet1!$C$3-B117)/Sheet1!$C$3</f>
        <v>0.88600000000000001</v>
      </c>
      <c r="N117" s="13">
        <f>L117*Sheet1!$E$3*M117</f>
        <v>7802.116</v>
      </c>
      <c r="O117" s="12">
        <f t="shared" si="16"/>
        <v>-8.8060000000004948</v>
      </c>
    </row>
    <row r="118" spans="1:15" x14ac:dyDescent="0.25">
      <c r="A118">
        <f t="shared" si="11"/>
        <v>1</v>
      </c>
      <c r="B118" s="1">
        <v>115</v>
      </c>
      <c r="C118" s="1">
        <f t="shared" si="19"/>
        <v>885</v>
      </c>
      <c r="D118" s="1">
        <f>IF(C118*Sheet1!$G$3&lt;=Sheet1!$B$3, 1, 0)</f>
        <v>1</v>
      </c>
      <c r="E118">
        <f>Sheet1!$B$3</f>
        <v>600</v>
      </c>
      <c r="F118">
        <f t="shared" si="17"/>
        <v>885</v>
      </c>
      <c r="G118" s="10">
        <f>F118*Sheet1!$F$3</f>
        <v>309.75</v>
      </c>
      <c r="H118" s="10">
        <f>F118*Sheet1!$G$3</f>
        <v>575.25</v>
      </c>
      <c r="I118" s="10">
        <f t="shared" si="18"/>
        <v>265.5</v>
      </c>
      <c r="J118" s="10">
        <f t="shared" si="20"/>
        <v>290.25</v>
      </c>
      <c r="K118" s="10">
        <f t="shared" si="21"/>
        <v>-24.75</v>
      </c>
      <c r="L118" s="11">
        <f t="shared" si="22"/>
        <v>1</v>
      </c>
      <c r="M118" s="15">
        <f>(Sheet1!$C$3-B118)/Sheet1!$C$3</f>
        <v>0.88500000000000001</v>
      </c>
      <c r="N118" s="13">
        <f>L118*Sheet1!$E$3*M118</f>
        <v>7793.31</v>
      </c>
      <c r="O118" s="12">
        <f t="shared" si="16"/>
        <v>-8.8059999999995853</v>
      </c>
    </row>
    <row r="119" spans="1:15" x14ac:dyDescent="0.25">
      <c r="A119">
        <f t="shared" si="11"/>
        <v>1</v>
      </c>
      <c r="B119" s="1">
        <v>116</v>
      </c>
      <c r="C119" s="1">
        <f t="shared" si="19"/>
        <v>884</v>
      </c>
      <c r="D119" s="1">
        <f>IF(C119*Sheet1!$G$3&lt;=Sheet1!$B$3, 1, 0)</f>
        <v>1</v>
      </c>
      <c r="E119">
        <f>Sheet1!$B$3</f>
        <v>600</v>
      </c>
      <c r="F119">
        <f t="shared" si="17"/>
        <v>884</v>
      </c>
      <c r="G119" s="10">
        <f>F119*Sheet1!$F$3</f>
        <v>309.39999999999998</v>
      </c>
      <c r="H119" s="10">
        <f>F119*Sheet1!$G$3</f>
        <v>574.6</v>
      </c>
      <c r="I119" s="10">
        <f t="shared" si="18"/>
        <v>265.20000000000005</v>
      </c>
      <c r="J119" s="10">
        <f t="shared" si="20"/>
        <v>290.60000000000002</v>
      </c>
      <c r="K119" s="10">
        <f t="shared" si="21"/>
        <v>-25.399999999999977</v>
      </c>
      <c r="L119" s="11">
        <f t="shared" si="22"/>
        <v>1</v>
      </c>
      <c r="M119" s="15">
        <f>(Sheet1!$C$3-B119)/Sheet1!$C$3</f>
        <v>0.88400000000000001</v>
      </c>
      <c r="N119" s="13">
        <f>L119*Sheet1!$E$3*M119</f>
        <v>7784.5039999999999</v>
      </c>
      <c r="O119" s="12">
        <f t="shared" si="16"/>
        <v>-8.8060000000004948</v>
      </c>
    </row>
    <row r="120" spans="1:15" x14ac:dyDescent="0.25">
      <c r="A120">
        <f t="shared" si="11"/>
        <v>1</v>
      </c>
      <c r="B120" s="1">
        <v>117</v>
      </c>
      <c r="C120" s="1">
        <f t="shared" si="19"/>
        <v>883</v>
      </c>
      <c r="D120" s="1">
        <f>IF(C120*Sheet1!$G$3&lt;=Sheet1!$B$3, 1, 0)</f>
        <v>1</v>
      </c>
      <c r="E120">
        <f>Sheet1!$B$3</f>
        <v>600</v>
      </c>
      <c r="F120">
        <f t="shared" si="17"/>
        <v>883</v>
      </c>
      <c r="G120" s="10">
        <f>F120*Sheet1!$F$3</f>
        <v>309.04999999999995</v>
      </c>
      <c r="H120" s="10">
        <f>F120*Sheet1!$G$3</f>
        <v>573.95000000000005</v>
      </c>
      <c r="I120" s="10">
        <f t="shared" si="18"/>
        <v>264.90000000000009</v>
      </c>
      <c r="J120" s="10">
        <f t="shared" si="20"/>
        <v>290.95000000000005</v>
      </c>
      <c r="K120" s="10">
        <f t="shared" si="21"/>
        <v>-26.049999999999955</v>
      </c>
      <c r="L120" s="11">
        <f t="shared" si="22"/>
        <v>1</v>
      </c>
      <c r="M120" s="15">
        <f>(Sheet1!$C$3-B120)/Sheet1!$C$3</f>
        <v>0.88300000000000001</v>
      </c>
      <c r="N120" s="13">
        <f>L120*Sheet1!$E$3*M120</f>
        <v>7775.6980000000003</v>
      </c>
      <c r="O120" s="12">
        <f t="shared" si="16"/>
        <v>-8.8059999999995853</v>
      </c>
    </row>
    <row r="121" spans="1:15" x14ac:dyDescent="0.25">
      <c r="A121">
        <f t="shared" si="11"/>
        <v>1</v>
      </c>
      <c r="B121" s="1">
        <v>118</v>
      </c>
      <c r="C121" s="1">
        <f t="shared" si="19"/>
        <v>882</v>
      </c>
      <c r="D121" s="1">
        <f>IF(C121*Sheet1!$G$3&lt;=Sheet1!$B$3, 1, 0)</f>
        <v>1</v>
      </c>
      <c r="E121">
        <f>Sheet1!$B$3</f>
        <v>600</v>
      </c>
      <c r="F121">
        <f t="shared" si="17"/>
        <v>882</v>
      </c>
      <c r="G121" s="10">
        <f>F121*Sheet1!$F$3</f>
        <v>308.7</v>
      </c>
      <c r="H121" s="10">
        <f>F121*Sheet1!$G$3</f>
        <v>573.30000000000007</v>
      </c>
      <c r="I121" s="10">
        <f t="shared" si="18"/>
        <v>264.60000000000008</v>
      </c>
      <c r="J121" s="10">
        <f t="shared" si="20"/>
        <v>291.3</v>
      </c>
      <c r="K121" s="10">
        <f t="shared" si="21"/>
        <v>-26.699999999999932</v>
      </c>
      <c r="L121" s="11">
        <f t="shared" si="22"/>
        <v>1</v>
      </c>
      <c r="M121" s="15">
        <f>(Sheet1!$C$3-B121)/Sheet1!$C$3</f>
        <v>0.88200000000000001</v>
      </c>
      <c r="N121" s="13">
        <f>L121*Sheet1!$E$3*M121</f>
        <v>7766.8919999999998</v>
      </c>
      <c r="O121" s="12">
        <f t="shared" si="16"/>
        <v>-8.8060000000004948</v>
      </c>
    </row>
    <row r="122" spans="1:15" x14ac:dyDescent="0.25">
      <c r="A122">
        <f t="shared" si="11"/>
        <v>1</v>
      </c>
      <c r="B122" s="1">
        <v>119</v>
      </c>
      <c r="C122" s="1">
        <f t="shared" si="19"/>
        <v>881</v>
      </c>
      <c r="D122" s="1">
        <f>IF(C122*Sheet1!$G$3&lt;=Sheet1!$B$3, 1, 0)</f>
        <v>1</v>
      </c>
      <c r="E122">
        <f>Sheet1!$B$3</f>
        <v>600</v>
      </c>
      <c r="F122">
        <f t="shared" si="17"/>
        <v>881</v>
      </c>
      <c r="G122" s="10">
        <f>F122*Sheet1!$F$3</f>
        <v>308.34999999999997</v>
      </c>
      <c r="H122" s="10">
        <f>F122*Sheet1!$G$3</f>
        <v>572.65</v>
      </c>
      <c r="I122" s="10">
        <f t="shared" si="18"/>
        <v>264.3</v>
      </c>
      <c r="J122" s="10">
        <f t="shared" si="20"/>
        <v>291.65000000000003</v>
      </c>
      <c r="K122" s="10">
        <f t="shared" si="21"/>
        <v>-27.350000000000023</v>
      </c>
      <c r="L122" s="11">
        <f t="shared" si="22"/>
        <v>1</v>
      </c>
      <c r="M122" s="15">
        <f>(Sheet1!$C$3-B122)/Sheet1!$C$3</f>
        <v>0.88100000000000001</v>
      </c>
      <c r="N122" s="13">
        <f>L122*Sheet1!$E$3*M122</f>
        <v>7758.0860000000002</v>
      </c>
      <c r="O122" s="12">
        <f t="shared" si="16"/>
        <v>-8.8059999999995853</v>
      </c>
    </row>
    <row r="123" spans="1:15" x14ac:dyDescent="0.25">
      <c r="A123">
        <f t="shared" si="11"/>
        <v>1</v>
      </c>
      <c r="B123" s="1">
        <v>120</v>
      </c>
      <c r="C123" s="1">
        <f t="shared" si="19"/>
        <v>880</v>
      </c>
      <c r="D123" s="1">
        <f>IF(C123*Sheet1!$G$3&lt;=Sheet1!$B$3, 1, 0)</f>
        <v>1</v>
      </c>
      <c r="E123">
        <f>Sheet1!$B$3</f>
        <v>600</v>
      </c>
      <c r="F123">
        <f t="shared" si="17"/>
        <v>880</v>
      </c>
      <c r="G123" s="10">
        <f>F123*Sheet1!$F$3</f>
        <v>308</v>
      </c>
      <c r="H123" s="10">
        <f>F123*Sheet1!$G$3</f>
        <v>572</v>
      </c>
      <c r="I123" s="10">
        <f t="shared" si="18"/>
        <v>264</v>
      </c>
      <c r="J123" s="10">
        <f t="shared" si="20"/>
        <v>292</v>
      </c>
      <c r="K123" s="10">
        <f t="shared" si="21"/>
        <v>-28</v>
      </c>
      <c r="L123" s="11">
        <f t="shared" si="22"/>
        <v>1</v>
      </c>
      <c r="M123" s="15">
        <f>(Sheet1!$C$3-B123)/Sheet1!$C$3</f>
        <v>0.88</v>
      </c>
      <c r="N123" s="13">
        <f>L123*Sheet1!$E$3*M123</f>
        <v>7749.28</v>
      </c>
      <c r="O123" s="12">
        <f t="shared" si="16"/>
        <v>-8.8060000000004948</v>
      </c>
    </row>
    <row r="124" spans="1:15" x14ac:dyDescent="0.25">
      <c r="A124">
        <f t="shared" si="11"/>
        <v>1</v>
      </c>
      <c r="B124" s="1">
        <v>121</v>
      </c>
      <c r="C124" s="1">
        <f t="shared" si="19"/>
        <v>879</v>
      </c>
      <c r="D124" s="1">
        <f>IF(C124*Sheet1!$G$3&lt;=Sheet1!$B$3, 1, 0)</f>
        <v>1</v>
      </c>
      <c r="E124">
        <f>Sheet1!$B$3</f>
        <v>600</v>
      </c>
      <c r="F124">
        <f t="shared" si="17"/>
        <v>879</v>
      </c>
      <c r="G124" s="10">
        <f>F124*Sheet1!$F$3</f>
        <v>307.64999999999998</v>
      </c>
      <c r="H124" s="10">
        <f>F124*Sheet1!$G$3</f>
        <v>571.35</v>
      </c>
      <c r="I124" s="10">
        <f t="shared" si="18"/>
        <v>263.70000000000005</v>
      </c>
      <c r="J124" s="10">
        <f t="shared" si="20"/>
        <v>292.35000000000002</v>
      </c>
      <c r="K124" s="10">
        <f t="shared" si="21"/>
        <v>-28.649999999999977</v>
      </c>
      <c r="L124" s="11">
        <f t="shared" si="22"/>
        <v>1</v>
      </c>
      <c r="M124" s="15">
        <f>(Sheet1!$C$3-B124)/Sheet1!$C$3</f>
        <v>0.879</v>
      </c>
      <c r="N124" s="13">
        <f>L124*Sheet1!$E$3*M124</f>
        <v>7740.4740000000002</v>
      </c>
      <c r="O124" s="12">
        <f t="shared" si="16"/>
        <v>-8.8059999999995853</v>
      </c>
    </row>
    <row r="125" spans="1:15" x14ac:dyDescent="0.25">
      <c r="A125">
        <f t="shared" si="11"/>
        <v>1</v>
      </c>
      <c r="B125" s="1">
        <v>122</v>
      </c>
      <c r="C125" s="1">
        <f t="shared" si="19"/>
        <v>878</v>
      </c>
      <c r="D125" s="1">
        <f>IF(C125*Sheet1!$G$3&lt;=Sheet1!$B$3, 1, 0)</f>
        <v>1</v>
      </c>
      <c r="E125">
        <f>Sheet1!$B$3</f>
        <v>600</v>
      </c>
      <c r="F125">
        <f t="shared" si="17"/>
        <v>878</v>
      </c>
      <c r="G125" s="10">
        <f>F125*Sheet1!$F$3</f>
        <v>307.29999999999995</v>
      </c>
      <c r="H125" s="10">
        <f>F125*Sheet1!$G$3</f>
        <v>570.70000000000005</v>
      </c>
      <c r="I125" s="10">
        <f t="shared" si="18"/>
        <v>263.40000000000009</v>
      </c>
      <c r="J125" s="10">
        <f t="shared" si="20"/>
        <v>292.70000000000005</v>
      </c>
      <c r="K125" s="10">
        <f t="shared" si="21"/>
        <v>-29.299999999999955</v>
      </c>
      <c r="L125" s="11">
        <f t="shared" si="22"/>
        <v>1</v>
      </c>
      <c r="M125" s="15">
        <f>(Sheet1!$C$3-B125)/Sheet1!$C$3</f>
        <v>0.878</v>
      </c>
      <c r="N125" s="13">
        <f>L125*Sheet1!$E$3*M125</f>
        <v>7731.6679999999997</v>
      </c>
      <c r="O125" s="12">
        <f t="shared" si="16"/>
        <v>-8.8060000000004948</v>
      </c>
    </row>
    <row r="126" spans="1:15" x14ac:dyDescent="0.25">
      <c r="A126">
        <f t="shared" si="11"/>
        <v>1</v>
      </c>
      <c r="B126" s="1">
        <v>123</v>
      </c>
      <c r="C126" s="1">
        <f t="shared" si="19"/>
        <v>877</v>
      </c>
      <c r="D126" s="1">
        <f>IF(C126*Sheet1!$G$3&lt;=Sheet1!$B$3, 1, 0)</f>
        <v>1</v>
      </c>
      <c r="E126">
        <f>Sheet1!$B$3</f>
        <v>600</v>
      </c>
      <c r="F126">
        <f t="shared" si="17"/>
        <v>877</v>
      </c>
      <c r="G126" s="10">
        <f>F126*Sheet1!$F$3</f>
        <v>306.95</v>
      </c>
      <c r="H126" s="10">
        <f>F126*Sheet1!$G$3</f>
        <v>570.05000000000007</v>
      </c>
      <c r="I126" s="10">
        <f t="shared" si="18"/>
        <v>263.10000000000008</v>
      </c>
      <c r="J126" s="10">
        <f t="shared" si="20"/>
        <v>293.05</v>
      </c>
      <c r="K126" s="10">
        <f t="shared" si="21"/>
        <v>-29.949999999999932</v>
      </c>
      <c r="L126" s="11">
        <f t="shared" si="22"/>
        <v>1</v>
      </c>
      <c r="M126" s="15">
        <f>(Sheet1!$C$3-B126)/Sheet1!$C$3</f>
        <v>0.877</v>
      </c>
      <c r="N126" s="13">
        <f>L126*Sheet1!$E$3*M126</f>
        <v>7722.8620000000001</v>
      </c>
      <c r="O126" s="12">
        <f t="shared" si="16"/>
        <v>-8.8059999999995853</v>
      </c>
    </row>
    <row r="127" spans="1:15" x14ac:dyDescent="0.25">
      <c r="A127">
        <f t="shared" si="11"/>
        <v>1</v>
      </c>
      <c r="B127" s="1">
        <v>124</v>
      </c>
      <c r="C127" s="1">
        <f t="shared" si="19"/>
        <v>876</v>
      </c>
      <c r="D127" s="1">
        <f>IF(C127*Sheet1!$G$3&lt;=Sheet1!$B$3, 1, 0)</f>
        <v>1</v>
      </c>
      <c r="E127">
        <f>Sheet1!$B$3</f>
        <v>600</v>
      </c>
      <c r="F127">
        <f t="shared" si="17"/>
        <v>876</v>
      </c>
      <c r="G127" s="10">
        <f>F127*Sheet1!$F$3</f>
        <v>306.59999999999997</v>
      </c>
      <c r="H127" s="10">
        <f>F127*Sheet1!$G$3</f>
        <v>569.4</v>
      </c>
      <c r="I127" s="10">
        <f t="shared" si="18"/>
        <v>262.8</v>
      </c>
      <c r="J127" s="10">
        <f t="shared" si="20"/>
        <v>293.40000000000003</v>
      </c>
      <c r="K127" s="10">
        <f t="shared" si="21"/>
        <v>-30.600000000000023</v>
      </c>
      <c r="L127" s="11">
        <f t="shared" si="22"/>
        <v>1</v>
      </c>
      <c r="M127" s="15">
        <f>(Sheet1!$C$3-B127)/Sheet1!$C$3</f>
        <v>0.876</v>
      </c>
      <c r="N127" s="13">
        <f>L127*Sheet1!$E$3*M127</f>
        <v>7714.0559999999996</v>
      </c>
      <c r="O127" s="12">
        <f t="shared" si="16"/>
        <v>-8.8060000000004948</v>
      </c>
    </row>
    <row r="128" spans="1:15" x14ac:dyDescent="0.25">
      <c r="A128">
        <f t="shared" si="11"/>
        <v>1</v>
      </c>
      <c r="B128" s="1">
        <v>125</v>
      </c>
      <c r="C128" s="1">
        <f t="shared" si="19"/>
        <v>875</v>
      </c>
      <c r="D128" s="1">
        <f>IF(C128*Sheet1!$G$3&lt;=Sheet1!$B$3, 1, 0)</f>
        <v>1</v>
      </c>
      <c r="E128">
        <f>Sheet1!$B$3</f>
        <v>600</v>
      </c>
      <c r="F128">
        <f t="shared" si="17"/>
        <v>875</v>
      </c>
      <c r="G128" s="10">
        <f>F128*Sheet1!$F$3</f>
        <v>306.25</v>
      </c>
      <c r="H128" s="10">
        <f>F128*Sheet1!$G$3</f>
        <v>568.75</v>
      </c>
      <c r="I128" s="10">
        <f t="shared" si="18"/>
        <v>262.5</v>
      </c>
      <c r="J128" s="10">
        <f t="shared" si="20"/>
        <v>293.75</v>
      </c>
      <c r="K128" s="10">
        <f t="shared" si="21"/>
        <v>-31.25</v>
      </c>
      <c r="L128" s="11">
        <f t="shared" si="22"/>
        <v>1</v>
      </c>
      <c r="M128" s="15">
        <f>(Sheet1!$C$3-B128)/Sheet1!$C$3</f>
        <v>0.875</v>
      </c>
      <c r="N128" s="13">
        <f>L128*Sheet1!$E$3*M128</f>
        <v>7705.25</v>
      </c>
      <c r="O128" s="12">
        <f t="shared" si="16"/>
        <v>-8.8059999999995853</v>
      </c>
    </row>
    <row r="129" spans="1:15" x14ac:dyDescent="0.25">
      <c r="A129">
        <f t="shared" si="11"/>
        <v>1</v>
      </c>
      <c r="B129" s="1">
        <v>126</v>
      </c>
      <c r="C129" s="1">
        <f t="shared" si="19"/>
        <v>874</v>
      </c>
      <c r="D129" s="1">
        <f>IF(C129*Sheet1!$G$3&lt;=Sheet1!$B$3, 1, 0)</f>
        <v>1</v>
      </c>
      <c r="E129">
        <f>Sheet1!$B$3</f>
        <v>600</v>
      </c>
      <c r="F129">
        <f t="shared" si="17"/>
        <v>874</v>
      </c>
      <c r="G129" s="10">
        <f>F129*Sheet1!$F$3</f>
        <v>305.89999999999998</v>
      </c>
      <c r="H129" s="10">
        <f>F129*Sheet1!$G$3</f>
        <v>568.1</v>
      </c>
      <c r="I129" s="10">
        <f t="shared" si="18"/>
        <v>262.20000000000005</v>
      </c>
      <c r="J129" s="10">
        <f t="shared" si="20"/>
        <v>294.10000000000002</v>
      </c>
      <c r="K129" s="10">
        <f t="shared" si="21"/>
        <v>-31.899999999999977</v>
      </c>
      <c r="L129" s="11">
        <f t="shared" si="22"/>
        <v>1</v>
      </c>
      <c r="M129" s="15">
        <f>(Sheet1!$C$3-B129)/Sheet1!$C$3</f>
        <v>0.874</v>
      </c>
      <c r="N129" s="13">
        <f>L129*Sheet1!$E$3*M129</f>
        <v>7696.4440000000004</v>
      </c>
      <c r="O129" s="12">
        <f t="shared" si="16"/>
        <v>-8.8059999999995853</v>
      </c>
    </row>
    <row r="130" spans="1:15" x14ac:dyDescent="0.25">
      <c r="A130">
        <f t="shared" si="11"/>
        <v>1</v>
      </c>
      <c r="B130" s="1">
        <v>127</v>
      </c>
      <c r="C130" s="1">
        <f t="shared" si="19"/>
        <v>873</v>
      </c>
      <c r="D130" s="1">
        <f>IF(C130*Sheet1!$G$3&lt;=Sheet1!$B$3, 1, 0)</f>
        <v>1</v>
      </c>
      <c r="E130">
        <f>Sheet1!$B$3</f>
        <v>600</v>
      </c>
      <c r="F130">
        <f t="shared" si="17"/>
        <v>873</v>
      </c>
      <c r="G130" s="10">
        <f>F130*Sheet1!$F$3</f>
        <v>305.54999999999995</v>
      </c>
      <c r="H130" s="10">
        <f>F130*Sheet1!$G$3</f>
        <v>567.45000000000005</v>
      </c>
      <c r="I130" s="10">
        <f t="shared" si="18"/>
        <v>261.90000000000009</v>
      </c>
      <c r="J130" s="10">
        <f t="shared" si="20"/>
        <v>294.45000000000005</v>
      </c>
      <c r="K130" s="10">
        <f t="shared" si="21"/>
        <v>-32.549999999999955</v>
      </c>
      <c r="L130" s="11">
        <f t="shared" si="22"/>
        <v>1</v>
      </c>
      <c r="M130" s="15">
        <f>(Sheet1!$C$3-B130)/Sheet1!$C$3</f>
        <v>0.873</v>
      </c>
      <c r="N130" s="13">
        <f>L130*Sheet1!$E$3*M130</f>
        <v>7687.6379999999999</v>
      </c>
      <c r="O130" s="12">
        <f t="shared" si="16"/>
        <v>-8.8060000000004948</v>
      </c>
    </row>
    <row r="131" spans="1:15" x14ac:dyDescent="0.25">
      <c r="A131">
        <f t="shared" si="11"/>
        <v>1</v>
      </c>
      <c r="B131" s="1">
        <v>128</v>
      </c>
      <c r="C131" s="1">
        <f t="shared" si="19"/>
        <v>872</v>
      </c>
      <c r="D131" s="1">
        <f>IF(C131*Sheet1!$G$3&lt;=Sheet1!$B$3, 1, 0)</f>
        <v>1</v>
      </c>
      <c r="E131">
        <f>Sheet1!$B$3</f>
        <v>600</v>
      </c>
      <c r="F131">
        <f t="shared" si="17"/>
        <v>872</v>
      </c>
      <c r="G131" s="10">
        <f>F131*Sheet1!$F$3</f>
        <v>305.2</v>
      </c>
      <c r="H131" s="10">
        <f>F131*Sheet1!$G$3</f>
        <v>566.80000000000007</v>
      </c>
      <c r="I131" s="10">
        <f t="shared" si="18"/>
        <v>261.60000000000008</v>
      </c>
      <c r="J131" s="10">
        <f t="shared" si="20"/>
        <v>294.8</v>
      </c>
      <c r="K131" s="10">
        <f t="shared" si="21"/>
        <v>-33.199999999999932</v>
      </c>
      <c r="L131" s="11">
        <f t="shared" si="22"/>
        <v>1</v>
      </c>
      <c r="M131" s="15">
        <f>(Sheet1!$C$3-B131)/Sheet1!$C$3</f>
        <v>0.872</v>
      </c>
      <c r="N131" s="13">
        <f>L131*Sheet1!$E$3*M131</f>
        <v>7678.8320000000003</v>
      </c>
      <c r="O131" s="12">
        <f t="shared" si="16"/>
        <v>-8.8059999999995853</v>
      </c>
    </row>
    <row r="132" spans="1:15" x14ac:dyDescent="0.25">
      <c r="A132">
        <f t="shared" si="11"/>
        <v>1</v>
      </c>
      <c r="B132" s="1">
        <v>129</v>
      </c>
      <c r="C132" s="1">
        <f t="shared" si="19"/>
        <v>871</v>
      </c>
      <c r="D132" s="1">
        <f>IF(C132*Sheet1!$G$3&lt;=Sheet1!$B$3, 1, 0)</f>
        <v>1</v>
      </c>
      <c r="E132">
        <f>Sheet1!$B$3</f>
        <v>600</v>
      </c>
      <c r="F132">
        <f t="shared" si="17"/>
        <v>871</v>
      </c>
      <c r="G132" s="10">
        <f>F132*Sheet1!$F$3</f>
        <v>304.84999999999997</v>
      </c>
      <c r="H132" s="10">
        <f>F132*Sheet1!$G$3</f>
        <v>566.15</v>
      </c>
      <c r="I132" s="10">
        <f t="shared" si="18"/>
        <v>261.3</v>
      </c>
      <c r="J132" s="10">
        <f t="shared" si="20"/>
        <v>295.15000000000003</v>
      </c>
      <c r="K132" s="10">
        <f t="shared" si="21"/>
        <v>-33.850000000000023</v>
      </c>
      <c r="L132" s="11">
        <f t="shared" si="22"/>
        <v>1</v>
      </c>
      <c r="M132" s="15">
        <f>(Sheet1!$C$3-B132)/Sheet1!$C$3</f>
        <v>0.871</v>
      </c>
      <c r="N132" s="13">
        <f>L132*Sheet1!$E$3*M132</f>
        <v>7670.0259999999998</v>
      </c>
      <c r="O132" s="12">
        <f t="shared" si="16"/>
        <v>-8.8060000000004948</v>
      </c>
    </row>
    <row r="133" spans="1:15" x14ac:dyDescent="0.25">
      <c r="A133">
        <f t="shared" ref="A133:A196" si="23">D133</f>
        <v>1</v>
      </c>
      <c r="B133" s="1">
        <v>130</v>
      </c>
      <c r="C133" s="1">
        <f t="shared" ref="C133:C164" si="24">C132-1</f>
        <v>870</v>
      </c>
      <c r="D133" s="1">
        <f>IF(C133*Sheet1!$G$3&lt;=Sheet1!$B$3, 1, 0)</f>
        <v>1</v>
      </c>
      <c r="E133">
        <f>Sheet1!$B$3</f>
        <v>600</v>
      </c>
      <c r="F133">
        <f t="shared" si="17"/>
        <v>870</v>
      </c>
      <c r="G133" s="10">
        <f>F133*Sheet1!$F$3</f>
        <v>304.5</v>
      </c>
      <c r="H133" s="10">
        <f>F133*Sheet1!$G$3</f>
        <v>565.5</v>
      </c>
      <c r="I133" s="10">
        <f t="shared" si="18"/>
        <v>261</v>
      </c>
      <c r="J133" s="10">
        <f t="shared" si="20"/>
        <v>295.5</v>
      </c>
      <c r="K133" s="10">
        <f t="shared" si="21"/>
        <v>-34.5</v>
      </c>
      <c r="L133" s="11">
        <f t="shared" si="22"/>
        <v>1</v>
      </c>
      <c r="M133" s="15">
        <f>(Sheet1!$C$3-B133)/Sheet1!$C$3</f>
        <v>0.87</v>
      </c>
      <c r="N133" s="13">
        <f>L133*Sheet1!$E$3*M133</f>
        <v>7661.22</v>
      </c>
      <c r="O133" s="12">
        <f t="shared" si="16"/>
        <v>-8.8059999999995853</v>
      </c>
    </row>
    <row r="134" spans="1:15" x14ac:dyDescent="0.25">
      <c r="A134">
        <f t="shared" si="23"/>
        <v>1</v>
      </c>
      <c r="B134" s="1">
        <v>131</v>
      </c>
      <c r="C134" s="1">
        <f t="shared" si="24"/>
        <v>869</v>
      </c>
      <c r="D134" s="1">
        <f>IF(C134*Sheet1!$G$3&lt;=Sheet1!$B$3, 1, 0)</f>
        <v>1</v>
      </c>
      <c r="E134">
        <f>Sheet1!$B$3</f>
        <v>600</v>
      </c>
      <c r="F134">
        <f t="shared" si="17"/>
        <v>869</v>
      </c>
      <c r="G134" s="10">
        <f>F134*Sheet1!$F$3</f>
        <v>304.14999999999998</v>
      </c>
      <c r="H134" s="10">
        <f>F134*Sheet1!$G$3</f>
        <v>564.85</v>
      </c>
      <c r="I134" s="10">
        <f t="shared" si="18"/>
        <v>260.70000000000005</v>
      </c>
      <c r="J134" s="10">
        <f t="shared" si="20"/>
        <v>295.85000000000002</v>
      </c>
      <c r="K134" s="10">
        <f t="shared" si="21"/>
        <v>-35.149999999999977</v>
      </c>
      <c r="L134" s="11">
        <f t="shared" si="22"/>
        <v>1</v>
      </c>
      <c r="M134" s="15">
        <f>(Sheet1!$C$3-B134)/Sheet1!$C$3</f>
        <v>0.86899999999999999</v>
      </c>
      <c r="N134" s="13">
        <f>L134*Sheet1!$E$3*M134</f>
        <v>7652.4139999999998</v>
      </c>
      <c r="O134" s="12">
        <f t="shared" ref="O134:O198" si="25">N134-N133</f>
        <v>-8.8060000000004948</v>
      </c>
    </row>
    <row r="135" spans="1:15" x14ac:dyDescent="0.25">
      <c r="A135">
        <f t="shared" si="23"/>
        <v>1</v>
      </c>
      <c r="B135" s="1">
        <v>132</v>
      </c>
      <c r="C135" s="1">
        <f t="shared" si="24"/>
        <v>868</v>
      </c>
      <c r="D135" s="1">
        <f>IF(C135*Sheet1!$G$3&lt;=Sheet1!$B$3, 1, 0)</f>
        <v>1</v>
      </c>
      <c r="E135">
        <f>Sheet1!$B$3</f>
        <v>600</v>
      </c>
      <c r="F135">
        <f t="shared" si="17"/>
        <v>868</v>
      </c>
      <c r="G135" s="10">
        <f>F135*Sheet1!$F$3</f>
        <v>303.79999999999995</v>
      </c>
      <c r="H135" s="10">
        <f>F135*Sheet1!$G$3</f>
        <v>564.20000000000005</v>
      </c>
      <c r="I135" s="10">
        <f t="shared" si="18"/>
        <v>260.40000000000009</v>
      </c>
      <c r="J135" s="10">
        <f t="shared" si="20"/>
        <v>296.20000000000005</v>
      </c>
      <c r="K135" s="10">
        <f t="shared" si="21"/>
        <v>-35.799999999999955</v>
      </c>
      <c r="L135" s="11">
        <f t="shared" si="22"/>
        <v>1</v>
      </c>
      <c r="M135" s="15">
        <f>(Sheet1!$C$3-B135)/Sheet1!$C$3</f>
        <v>0.86799999999999999</v>
      </c>
      <c r="N135" s="13">
        <f>L135*Sheet1!$E$3*M135</f>
        <v>7643.6080000000002</v>
      </c>
      <c r="O135" s="12">
        <f t="shared" si="25"/>
        <v>-8.8059999999995853</v>
      </c>
    </row>
    <row r="136" spans="1:15" x14ac:dyDescent="0.25">
      <c r="A136">
        <f t="shared" si="23"/>
        <v>1</v>
      </c>
      <c r="B136" s="1">
        <v>133</v>
      </c>
      <c r="C136" s="1">
        <f t="shared" si="24"/>
        <v>867</v>
      </c>
      <c r="D136" s="1">
        <f>IF(C136*Sheet1!$G$3&lt;=Sheet1!$B$3, 1, 0)</f>
        <v>1</v>
      </c>
      <c r="E136">
        <f>Sheet1!$B$3</f>
        <v>600</v>
      </c>
      <c r="F136">
        <f t="shared" si="17"/>
        <v>867</v>
      </c>
      <c r="G136" s="10">
        <f>F136*Sheet1!$F$3</f>
        <v>303.45</v>
      </c>
      <c r="H136" s="10">
        <f>F136*Sheet1!$G$3</f>
        <v>563.55000000000007</v>
      </c>
      <c r="I136" s="10">
        <f t="shared" si="18"/>
        <v>260.10000000000008</v>
      </c>
      <c r="J136" s="10">
        <f t="shared" si="20"/>
        <v>296.55</v>
      </c>
      <c r="K136" s="10">
        <f t="shared" si="21"/>
        <v>-36.449999999999932</v>
      </c>
      <c r="L136" s="11">
        <f t="shared" si="22"/>
        <v>1</v>
      </c>
      <c r="M136" s="15">
        <f>(Sheet1!$C$3-B136)/Sheet1!$C$3</f>
        <v>0.86699999999999999</v>
      </c>
      <c r="N136" s="13">
        <f>L136*Sheet1!$E$3*M136</f>
        <v>7634.8019999999997</v>
      </c>
      <c r="O136" s="12">
        <f t="shared" si="25"/>
        <v>-8.8060000000004948</v>
      </c>
    </row>
    <row r="137" spans="1:15" x14ac:dyDescent="0.25">
      <c r="A137">
        <f t="shared" si="23"/>
        <v>1</v>
      </c>
      <c r="B137" s="1">
        <v>134</v>
      </c>
      <c r="C137" s="1">
        <f t="shared" si="24"/>
        <v>866</v>
      </c>
      <c r="D137" s="1">
        <f>IF(C137*Sheet1!$G$3&lt;=Sheet1!$B$3, 1, 0)</f>
        <v>1</v>
      </c>
      <c r="E137">
        <f>Sheet1!$B$3</f>
        <v>600</v>
      </c>
      <c r="F137">
        <f t="shared" si="17"/>
        <v>866</v>
      </c>
      <c r="G137" s="10">
        <f>F137*Sheet1!$F$3</f>
        <v>303.09999999999997</v>
      </c>
      <c r="H137" s="10">
        <f>F137*Sheet1!$G$3</f>
        <v>562.9</v>
      </c>
      <c r="I137" s="10">
        <f t="shared" si="18"/>
        <v>259.8</v>
      </c>
      <c r="J137" s="10">
        <f t="shared" si="20"/>
        <v>296.90000000000003</v>
      </c>
      <c r="K137" s="10">
        <f t="shared" si="21"/>
        <v>-37.100000000000023</v>
      </c>
      <c r="L137" s="11">
        <f t="shared" si="22"/>
        <v>1</v>
      </c>
      <c r="M137" s="15">
        <f>(Sheet1!$C$3-B137)/Sheet1!$C$3</f>
        <v>0.86599999999999999</v>
      </c>
      <c r="N137" s="13">
        <f>L137*Sheet1!$E$3*M137</f>
        <v>7625.9960000000001</v>
      </c>
      <c r="O137" s="12">
        <f t="shared" si="25"/>
        <v>-8.8059999999995853</v>
      </c>
    </row>
    <row r="138" spans="1:15" x14ac:dyDescent="0.25">
      <c r="A138">
        <f t="shared" si="23"/>
        <v>1</v>
      </c>
      <c r="B138" s="1">
        <v>135</v>
      </c>
      <c r="C138" s="1">
        <f t="shared" si="24"/>
        <v>865</v>
      </c>
      <c r="D138" s="1">
        <f>IF(C138*Sheet1!$G$3&lt;=Sheet1!$B$3, 1, 0)</f>
        <v>1</v>
      </c>
      <c r="E138">
        <f>Sheet1!$B$3</f>
        <v>600</v>
      </c>
      <c r="F138">
        <f t="shared" si="17"/>
        <v>865</v>
      </c>
      <c r="G138" s="10">
        <f>F138*Sheet1!$F$3</f>
        <v>302.75</v>
      </c>
      <c r="H138" s="10">
        <f>F138*Sheet1!$G$3</f>
        <v>562.25</v>
      </c>
      <c r="I138" s="10">
        <f t="shared" si="18"/>
        <v>259.5</v>
      </c>
      <c r="J138" s="10">
        <f t="shared" si="20"/>
        <v>297.25</v>
      </c>
      <c r="K138" s="10">
        <f t="shared" si="21"/>
        <v>-37.75</v>
      </c>
      <c r="L138" s="11">
        <f t="shared" si="22"/>
        <v>1</v>
      </c>
      <c r="M138" s="15">
        <f>(Sheet1!$C$3-B138)/Sheet1!$C$3</f>
        <v>0.86499999999999999</v>
      </c>
      <c r="N138" s="13">
        <f>L138*Sheet1!$E$3*M138</f>
        <v>7617.19</v>
      </c>
      <c r="O138" s="12">
        <f t="shared" si="25"/>
        <v>-8.8060000000004948</v>
      </c>
    </row>
    <row r="139" spans="1:15" x14ac:dyDescent="0.25">
      <c r="A139">
        <f t="shared" si="23"/>
        <v>1</v>
      </c>
      <c r="B139" s="1">
        <v>136</v>
      </c>
      <c r="C139" s="1">
        <f t="shared" si="24"/>
        <v>864</v>
      </c>
      <c r="D139" s="1">
        <f>IF(C139*Sheet1!$G$3&lt;=Sheet1!$B$3, 1, 0)</f>
        <v>1</v>
      </c>
      <c r="E139">
        <f>Sheet1!$B$3</f>
        <v>600</v>
      </c>
      <c r="F139">
        <f t="shared" si="17"/>
        <v>864</v>
      </c>
      <c r="G139" s="10">
        <f>F139*Sheet1!$F$3</f>
        <v>302.39999999999998</v>
      </c>
      <c r="H139" s="10">
        <f>F139*Sheet1!$G$3</f>
        <v>561.6</v>
      </c>
      <c r="I139" s="10">
        <f t="shared" si="18"/>
        <v>259.20000000000005</v>
      </c>
      <c r="J139" s="10">
        <f t="shared" si="20"/>
        <v>297.60000000000002</v>
      </c>
      <c r="K139" s="10">
        <f t="shared" si="21"/>
        <v>-38.399999999999977</v>
      </c>
      <c r="L139" s="11">
        <f t="shared" si="22"/>
        <v>1</v>
      </c>
      <c r="M139" s="15">
        <f>(Sheet1!$C$3-B139)/Sheet1!$C$3</f>
        <v>0.86399999999999999</v>
      </c>
      <c r="N139" s="13">
        <f>L139*Sheet1!$E$3*M139</f>
        <v>7608.384</v>
      </c>
      <c r="O139" s="12">
        <f t="shared" si="25"/>
        <v>-8.8059999999995853</v>
      </c>
    </row>
    <row r="140" spans="1:15" x14ac:dyDescent="0.25">
      <c r="A140">
        <f t="shared" si="23"/>
        <v>1</v>
      </c>
      <c r="B140" s="1">
        <v>137</v>
      </c>
      <c r="C140" s="1">
        <f t="shared" si="24"/>
        <v>863</v>
      </c>
      <c r="D140" s="1">
        <f>IF(C140*Sheet1!$G$3&lt;=Sheet1!$B$3, 1, 0)</f>
        <v>1</v>
      </c>
      <c r="E140">
        <f>Sheet1!$B$3</f>
        <v>600</v>
      </c>
      <c r="F140">
        <f t="shared" si="17"/>
        <v>863</v>
      </c>
      <c r="G140" s="10">
        <f>F140*Sheet1!$F$3</f>
        <v>302.04999999999995</v>
      </c>
      <c r="H140" s="10">
        <f>F140*Sheet1!$G$3</f>
        <v>560.95000000000005</v>
      </c>
      <c r="I140" s="10">
        <f t="shared" si="18"/>
        <v>258.90000000000009</v>
      </c>
      <c r="J140" s="10">
        <f t="shared" si="20"/>
        <v>297.95000000000005</v>
      </c>
      <c r="K140" s="10">
        <f t="shared" si="21"/>
        <v>-39.049999999999955</v>
      </c>
      <c r="L140" s="11">
        <f t="shared" si="22"/>
        <v>1</v>
      </c>
      <c r="M140" s="15">
        <f>(Sheet1!$C$3-B140)/Sheet1!$C$3</f>
        <v>0.86299999999999999</v>
      </c>
      <c r="N140" s="13">
        <f>L140*Sheet1!$E$3*M140</f>
        <v>7599.5779999999995</v>
      </c>
      <c r="O140" s="12">
        <f t="shared" si="25"/>
        <v>-8.8060000000004948</v>
      </c>
    </row>
    <row r="141" spans="1:15" x14ac:dyDescent="0.25">
      <c r="A141">
        <f t="shared" si="23"/>
        <v>1</v>
      </c>
      <c r="B141" s="1">
        <v>138</v>
      </c>
      <c r="C141" s="1">
        <f t="shared" si="24"/>
        <v>862</v>
      </c>
      <c r="D141" s="1">
        <f>IF(C141*Sheet1!$G$3&lt;=Sheet1!$B$3, 1, 0)</f>
        <v>1</v>
      </c>
      <c r="E141">
        <f>Sheet1!$B$3</f>
        <v>600</v>
      </c>
      <c r="F141">
        <f t="shared" si="17"/>
        <v>862</v>
      </c>
      <c r="G141" s="10">
        <f>F141*Sheet1!$F$3</f>
        <v>301.7</v>
      </c>
      <c r="H141" s="10">
        <f>F141*Sheet1!$G$3</f>
        <v>560.30000000000007</v>
      </c>
      <c r="I141" s="10">
        <f t="shared" si="18"/>
        <v>258.60000000000008</v>
      </c>
      <c r="J141" s="10">
        <f t="shared" si="20"/>
        <v>298.3</v>
      </c>
      <c r="K141" s="10">
        <f t="shared" si="21"/>
        <v>-39.699999999999932</v>
      </c>
      <c r="L141" s="11">
        <f t="shared" si="22"/>
        <v>1</v>
      </c>
      <c r="M141" s="15">
        <f>(Sheet1!$C$3-B141)/Sheet1!$C$3</f>
        <v>0.86199999999999999</v>
      </c>
      <c r="N141" s="13">
        <f>L141*Sheet1!$E$3*M141</f>
        <v>7590.7719999999999</v>
      </c>
      <c r="O141" s="12">
        <f t="shared" si="25"/>
        <v>-8.8059999999995853</v>
      </c>
    </row>
    <row r="142" spans="1:15" x14ac:dyDescent="0.25">
      <c r="A142">
        <f t="shared" si="23"/>
        <v>1</v>
      </c>
      <c r="B142" s="1">
        <v>139</v>
      </c>
      <c r="C142" s="1">
        <f t="shared" si="24"/>
        <v>861</v>
      </c>
      <c r="D142" s="1">
        <f>IF(C142*Sheet1!$G$3&lt;=Sheet1!$B$3, 1, 0)</f>
        <v>1</v>
      </c>
      <c r="E142">
        <f>Sheet1!$B$3</f>
        <v>600</v>
      </c>
      <c r="F142">
        <f t="shared" si="17"/>
        <v>861</v>
      </c>
      <c r="G142" s="10">
        <f>F142*Sheet1!$F$3</f>
        <v>301.34999999999997</v>
      </c>
      <c r="H142" s="10">
        <f>F142*Sheet1!$G$3</f>
        <v>559.65</v>
      </c>
      <c r="I142" s="10">
        <f t="shared" si="18"/>
        <v>258.3</v>
      </c>
      <c r="J142" s="10">
        <f t="shared" si="20"/>
        <v>298.65000000000003</v>
      </c>
      <c r="K142" s="10">
        <f t="shared" si="21"/>
        <v>-40.350000000000023</v>
      </c>
      <c r="L142" s="11">
        <f t="shared" si="22"/>
        <v>1</v>
      </c>
      <c r="M142" s="15">
        <f>(Sheet1!$C$3-B142)/Sheet1!$C$3</f>
        <v>0.86099999999999999</v>
      </c>
      <c r="N142" s="13">
        <f>L142*Sheet1!$E$3*M142</f>
        <v>7581.9659999999994</v>
      </c>
      <c r="O142" s="12">
        <f t="shared" si="25"/>
        <v>-8.8060000000004948</v>
      </c>
    </row>
    <row r="143" spans="1:15" x14ac:dyDescent="0.25">
      <c r="A143">
        <f t="shared" si="23"/>
        <v>1</v>
      </c>
      <c r="B143" s="1">
        <v>140</v>
      </c>
      <c r="C143" s="1">
        <f t="shared" si="24"/>
        <v>860</v>
      </c>
      <c r="D143" s="1">
        <f>IF(C143*Sheet1!$G$3&lt;=Sheet1!$B$3, 1, 0)</f>
        <v>1</v>
      </c>
      <c r="E143">
        <f>Sheet1!$B$3</f>
        <v>600</v>
      </c>
      <c r="F143">
        <f t="shared" ref="F143:F197" si="26">C143</f>
        <v>860</v>
      </c>
      <c r="G143" s="10">
        <f>F143*Sheet1!$F$3</f>
        <v>301</v>
      </c>
      <c r="H143" s="10">
        <f>F143*Sheet1!$G$3</f>
        <v>559</v>
      </c>
      <c r="I143" s="10">
        <f t="shared" ref="I143:I197" si="27">H143-G143</f>
        <v>258</v>
      </c>
      <c r="J143" s="10">
        <f t="shared" ref="J143:J197" si="28">E143-G143</f>
        <v>299</v>
      </c>
      <c r="K143" s="10">
        <f t="shared" ref="K143:K197" si="29">H143-E143</f>
        <v>-41</v>
      </c>
      <c r="L143" s="11">
        <f t="shared" ref="L143:L197" si="30">IF(J143/I143&lt;=1, J143/I143, 1)</f>
        <v>1</v>
      </c>
      <c r="M143" s="15">
        <f>(Sheet1!$C$3-B143)/Sheet1!$C$3</f>
        <v>0.86</v>
      </c>
      <c r="N143" s="13">
        <f>L143*Sheet1!$E$3*M143</f>
        <v>7573.16</v>
      </c>
      <c r="O143" s="12">
        <f t="shared" si="25"/>
        <v>-8.8059999999995853</v>
      </c>
    </row>
    <row r="144" spans="1:15" x14ac:dyDescent="0.25">
      <c r="A144">
        <f t="shared" si="23"/>
        <v>1</v>
      </c>
      <c r="B144" s="1">
        <v>141</v>
      </c>
      <c r="C144" s="1">
        <f t="shared" si="24"/>
        <v>859</v>
      </c>
      <c r="D144" s="1">
        <f>IF(C144*Sheet1!$G$3&lt;=Sheet1!$B$3, 1, 0)</f>
        <v>1</v>
      </c>
      <c r="E144">
        <f>Sheet1!$B$3</f>
        <v>600</v>
      </c>
      <c r="F144">
        <f t="shared" si="26"/>
        <v>859</v>
      </c>
      <c r="G144" s="10">
        <f>F144*Sheet1!$F$3</f>
        <v>300.64999999999998</v>
      </c>
      <c r="H144" s="10">
        <f>F144*Sheet1!$G$3</f>
        <v>558.35</v>
      </c>
      <c r="I144" s="10">
        <f t="shared" si="27"/>
        <v>257.70000000000005</v>
      </c>
      <c r="J144" s="10">
        <f t="shared" si="28"/>
        <v>299.35000000000002</v>
      </c>
      <c r="K144" s="10">
        <f t="shared" si="29"/>
        <v>-41.649999999999977</v>
      </c>
      <c r="L144" s="11">
        <f t="shared" si="30"/>
        <v>1</v>
      </c>
      <c r="M144" s="15">
        <f>(Sheet1!$C$3-B144)/Sheet1!$C$3</f>
        <v>0.85899999999999999</v>
      </c>
      <c r="N144" s="13">
        <f>L144*Sheet1!$E$3*M144</f>
        <v>7564.3540000000003</v>
      </c>
      <c r="O144" s="12">
        <f t="shared" si="25"/>
        <v>-8.8059999999995853</v>
      </c>
    </row>
    <row r="145" spans="1:15" x14ac:dyDescent="0.25">
      <c r="A145">
        <f t="shared" si="23"/>
        <v>1</v>
      </c>
      <c r="B145" s="1">
        <v>142</v>
      </c>
      <c r="C145" s="1">
        <f t="shared" si="24"/>
        <v>858</v>
      </c>
      <c r="D145" s="1">
        <f>IF(C145*Sheet1!$G$3&lt;=Sheet1!$B$3, 1, 0)</f>
        <v>1</v>
      </c>
      <c r="E145">
        <f>Sheet1!$B$3</f>
        <v>600</v>
      </c>
      <c r="F145">
        <f t="shared" si="26"/>
        <v>858</v>
      </c>
      <c r="G145" s="10">
        <f>F145*Sheet1!$F$3</f>
        <v>300.29999999999995</v>
      </c>
      <c r="H145" s="10">
        <f>F145*Sheet1!$G$3</f>
        <v>557.70000000000005</v>
      </c>
      <c r="I145" s="10">
        <f t="shared" si="27"/>
        <v>257.40000000000009</v>
      </c>
      <c r="J145" s="10">
        <f t="shared" si="28"/>
        <v>299.70000000000005</v>
      </c>
      <c r="K145" s="10">
        <f t="shared" si="29"/>
        <v>-42.299999999999955</v>
      </c>
      <c r="L145" s="11">
        <f t="shared" si="30"/>
        <v>1</v>
      </c>
      <c r="M145" s="15">
        <f>(Sheet1!$C$3-B145)/Sheet1!$C$3</f>
        <v>0.85799999999999998</v>
      </c>
      <c r="N145" s="13">
        <f>L145*Sheet1!$E$3*M145</f>
        <v>7555.5479999999998</v>
      </c>
      <c r="O145" s="12">
        <f t="shared" si="25"/>
        <v>-8.8060000000004948</v>
      </c>
    </row>
    <row r="146" spans="1:15" x14ac:dyDescent="0.25">
      <c r="A146">
        <f t="shared" si="23"/>
        <v>1</v>
      </c>
      <c r="B146" s="1">
        <v>143</v>
      </c>
      <c r="C146" s="1">
        <f t="shared" si="24"/>
        <v>857</v>
      </c>
      <c r="D146" s="1">
        <f>IF(C146*Sheet1!$G$3&lt;=Sheet1!$B$3, 1, 0)</f>
        <v>1</v>
      </c>
      <c r="E146">
        <f>Sheet1!$B$3</f>
        <v>600</v>
      </c>
      <c r="F146">
        <f t="shared" si="26"/>
        <v>857</v>
      </c>
      <c r="G146" s="10">
        <f>F146*Sheet1!$F$3</f>
        <v>299.95</v>
      </c>
      <c r="H146" s="10">
        <f>F146*Sheet1!$G$3</f>
        <v>557.05000000000007</v>
      </c>
      <c r="I146" s="10">
        <f t="shared" si="27"/>
        <v>257.10000000000008</v>
      </c>
      <c r="J146" s="10">
        <f t="shared" si="28"/>
        <v>300.05</v>
      </c>
      <c r="K146" s="10">
        <f t="shared" si="29"/>
        <v>-42.949999999999932</v>
      </c>
      <c r="L146" s="11">
        <f t="shared" si="30"/>
        <v>1</v>
      </c>
      <c r="M146" s="15">
        <f>(Sheet1!$C$3-B146)/Sheet1!$C$3</f>
        <v>0.85699999999999998</v>
      </c>
      <c r="N146" s="13">
        <f>L146*Sheet1!$E$3*M146</f>
        <v>7546.7420000000002</v>
      </c>
      <c r="O146" s="12">
        <f t="shared" si="25"/>
        <v>-8.8059999999995853</v>
      </c>
    </row>
    <row r="147" spans="1:15" x14ac:dyDescent="0.25">
      <c r="A147">
        <f t="shared" si="23"/>
        <v>1</v>
      </c>
      <c r="B147" s="1">
        <v>144</v>
      </c>
      <c r="C147" s="1">
        <f t="shared" si="24"/>
        <v>856</v>
      </c>
      <c r="D147" s="1">
        <f>IF(C147*Sheet1!$G$3&lt;=Sheet1!$B$3, 1, 0)</f>
        <v>1</v>
      </c>
      <c r="E147">
        <f>Sheet1!$B$3</f>
        <v>600</v>
      </c>
      <c r="F147">
        <f t="shared" si="26"/>
        <v>856</v>
      </c>
      <c r="G147" s="10">
        <f>F147*Sheet1!$F$3</f>
        <v>299.59999999999997</v>
      </c>
      <c r="H147" s="10">
        <f>F147*Sheet1!$G$3</f>
        <v>556.4</v>
      </c>
      <c r="I147" s="10">
        <f t="shared" si="27"/>
        <v>256.8</v>
      </c>
      <c r="J147" s="10">
        <f t="shared" si="28"/>
        <v>300.40000000000003</v>
      </c>
      <c r="K147" s="10">
        <f t="shared" si="29"/>
        <v>-43.600000000000023</v>
      </c>
      <c r="L147" s="11">
        <f t="shared" si="30"/>
        <v>1</v>
      </c>
      <c r="M147" s="15">
        <f>(Sheet1!$C$3-B147)/Sheet1!$C$3</f>
        <v>0.85599999999999998</v>
      </c>
      <c r="N147" s="13">
        <f>L147*Sheet1!$E$3*M147</f>
        <v>7537.9359999999997</v>
      </c>
      <c r="O147" s="12">
        <f t="shared" si="25"/>
        <v>-8.8060000000004948</v>
      </c>
    </row>
    <row r="148" spans="1:15" x14ac:dyDescent="0.25">
      <c r="A148">
        <f t="shared" si="23"/>
        <v>1</v>
      </c>
      <c r="B148" s="1">
        <v>145</v>
      </c>
      <c r="C148" s="1">
        <f t="shared" si="24"/>
        <v>855</v>
      </c>
      <c r="D148" s="1">
        <f>IF(C148*Sheet1!$G$3&lt;=Sheet1!$B$3, 1, 0)</f>
        <v>1</v>
      </c>
      <c r="E148">
        <f>Sheet1!$B$3</f>
        <v>600</v>
      </c>
      <c r="F148">
        <f t="shared" si="26"/>
        <v>855</v>
      </c>
      <c r="G148" s="10">
        <f>F148*Sheet1!$F$3</f>
        <v>299.25</v>
      </c>
      <c r="H148" s="10">
        <f>F148*Sheet1!$G$3</f>
        <v>555.75</v>
      </c>
      <c r="I148" s="10">
        <f t="shared" si="27"/>
        <v>256.5</v>
      </c>
      <c r="J148" s="10">
        <f t="shared" si="28"/>
        <v>300.75</v>
      </c>
      <c r="K148" s="10">
        <f t="shared" si="29"/>
        <v>-44.25</v>
      </c>
      <c r="L148" s="11">
        <f t="shared" si="30"/>
        <v>1</v>
      </c>
      <c r="M148" s="15">
        <f>(Sheet1!$C$3-B148)/Sheet1!$C$3</f>
        <v>0.85499999999999998</v>
      </c>
      <c r="N148" s="13">
        <f>L148*Sheet1!$E$3*M148</f>
        <v>7529.13</v>
      </c>
      <c r="O148" s="12">
        <f t="shared" si="25"/>
        <v>-8.8059999999995853</v>
      </c>
    </row>
    <row r="149" spans="1:15" x14ac:dyDescent="0.25">
      <c r="A149">
        <f t="shared" si="23"/>
        <v>1</v>
      </c>
      <c r="B149" s="1">
        <v>146</v>
      </c>
      <c r="C149" s="1">
        <f t="shared" si="24"/>
        <v>854</v>
      </c>
      <c r="D149" s="1">
        <f>IF(C149*Sheet1!$G$3&lt;=Sheet1!$B$3, 1, 0)</f>
        <v>1</v>
      </c>
      <c r="E149">
        <f>Sheet1!$B$3</f>
        <v>600</v>
      </c>
      <c r="F149">
        <f t="shared" si="26"/>
        <v>854</v>
      </c>
      <c r="G149" s="10">
        <f>F149*Sheet1!$F$3</f>
        <v>298.89999999999998</v>
      </c>
      <c r="H149" s="10">
        <f>F149*Sheet1!$G$3</f>
        <v>555.1</v>
      </c>
      <c r="I149" s="10">
        <f t="shared" si="27"/>
        <v>256.20000000000005</v>
      </c>
      <c r="J149" s="10">
        <f t="shared" si="28"/>
        <v>301.10000000000002</v>
      </c>
      <c r="K149" s="10">
        <f t="shared" si="29"/>
        <v>-44.899999999999977</v>
      </c>
      <c r="L149" s="11">
        <f t="shared" si="30"/>
        <v>1</v>
      </c>
      <c r="M149" s="15">
        <f>(Sheet1!$C$3-B149)/Sheet1!$C$3</f>
        <v>0.85399999999999998</v>
      </c>
      <c r="N149" s="13">
        <f>L149*Sheet1!$E$3*M149</f>
        <v>7520.3239999999996</v>
      </c>
      <c r="O149" s="12">
        <f t="shared" si="25"/>
        <v>-8.8060000000004948</v>
      </c>
    </row>
    <row r="150" spans="1:15" x14ac:dyDescent="0.25">
      <c r="A150">
        <f t="shared" si="23"/>
        <v>1</v>
      </c>
      <c r="B150" s="1">
        <v>147</v>
      </c>
      <c r="C150" s="1">
        <f t="shared" si="24"/>
        <v>853</v>
      </c>
      <c r="D150" s="1">
        <f>IF(C150*Sheet1!$G$3&lt;=Sheet1!$B$3, 1, 0)</f>
        <v>1</v>
      </c>
      <c r="E150">
        <f>Sheet1!$B$3</f>
        <v>600</v>
      </c>
      <c r="F150">
        <f t="shared" si="26"/>
        <v>853</v>
      </c>
      <c r="G150" s="10">
        <f>F150*Sheet1!$F$3</f>
        <v>298.54999999999995</v>
      </c>
      <c r="H150" s="10">
        <f>F150*Sheet1!$G$3</f>
        <v>554.45000000000005</v>
      </c>
      <c r="I150" s="10">
        <f t="shared" si="27"/>
        <v>255.90000000000009</v>
      </c>
      <c r="J150" s="10">
        <f t="shared" si="28"/>
        <v>301.45000000000005</v>
      </c>
      <c r="K150" s="10">
        <f t="shared" si="29"/>
        <v>-45.549999999999955</v>
      </c>
      <c r="L150" s="11">
        <f t="shared" si="30"/>
        <v>1</v>
      </c>
      <c r="M150" s="15">
        <f>(Sheet1!$C$3-B150)/Sheet1!$C$3</f>
        <v>0.85299999999999998</v>
      </c>
      <c r="N150" s="13">
        <f>L150*Sheet1!$E$3*M150</f>
        <v>7511.518</v>
      </c>
      <c r="O150" s="12">
        <f t="shared" si="25"/>
        <v>-8.8059999999995853</v>
      </c>
    </row>
    <row r="151" spans="1:15" x14ac:dyDescent="0.25">
      <c r="A151">
        <f t="shared" si="23"/>
        <v>1</v>
      </c>
      <c r="B151" s="1">
        <v>148</v>
      </c>
      <c r="C151" s="1">
        <f t="shared" si="24"/>
        <v>852</v>
      </c>
      <c r="D151" s="1">
        <f>IF(C151*Sheet1!$G$3&lt;=Sheet1!$B$3, 1, 0)</f>
        <v>1</v>
      </c>
      <c r="E151">
        <f>Sheet1!$B$3</f>
        <v>600</v>
      </c>
      <c r="F151">
        <f t="shared" si="26"/>
        <v>852</v>
      </c>
      <c r="G151" s="10">
        <f>F151*Sheet1!$F$3</f>
        <v>298.2</v>
      </c>
      <c r="H151" s="10">
        <f>F151*Sheet1!$G$3</f>
        <v>553.80000000000007</v>
      </c>
      <c r="I151" s="10">
        <f t="shared" si="27"/>
        <v>255.60000000000008</v>
      </c>
      <c r="J151" s="10">
        <f t="shared" si="28"/>
        <v>301.8</v>
      </c>
      <c r="K151" s="10">
        <f t="shared" si="29"/>
        <v>-46.199999999999932</v>
      </c>
      <c r="L151" s="11">
        <f t="shared" si="30"/>
        <v>1</v>
      </c>
      <c r="M151" s="15">
        <f>(Sheet1!$C$3-B151)/Sheet1!$C$3</f>
        <v>0.85199999999999998</v>
      </c>
      <c r="N151" s="13">
        <f>L151*Sheet1!$E$3*M151</f>
        <v>7502.7119999999995</v>
      </c>
      <c r="O151" s="12">
        <f t="shared" si="25"/>
        <v>-8.8060000000004948</v>
      </c>
    </row>
    <row r="152" spans="1:15" x14ac:dyDescent="0.25">
      <c r="A152">
        <f t="shared" si="23"/>
        <v>1</v>
      </c>
      <c r="B152" s="1">
        <v>149</v>
      </c>
      <c r="C152" s="1">
        <f t="shared" si="24"/>
        <v>851</v>
      </c>
      <c r="D152" s="1">
        <f>IF(C152*Sheet1!$G$3&lt;=Sheet1!$B$3, 1, 0)</f>
        <v>1</v>
      </c>
      <c r="E152">
        <f>Sheet1!$B$3</f>
        <v>600</v>
      </c>
      <c r="F152">
        <f t="shared" si="26"/>
        <v>851</v>
      </c>
      <c r="G152" s="10">
        <f>F152*Sheet1!$F$3</f>
        <v>297.84999999999997</v>
      </c>
      <c r="H152" s="10">
        <f>F152*Sheet1!$G$3</f>
        <v>553.15</v>
      </c>
      <c r="I152" s="10">
        <f t="shared" si="27"/>
        <v>255.3</v>
      </c>
      <c r="J152" s="10">
        <f t="shared" si="28"/>
        <v>302.15000000000003</v>
      </c>
      <c r="K152" s="10">
        <f t="shared" si="29"/>
        <v>-46.850000000000023</v>
      </c>
      <c r="L152" s="11">
        <f t="shared" si="30"/>
        <v>1</v>
      </c>
      <c r="M152" s="15">
        <f>(Sheet1!$C$3-B152)/Sheet1!$C$3</f>
        <v>0.85099999999999998</v>
      </c>
      <c r="N152" s="13">
        <f>L152*Sheet1!$E$3*M152</f>
        <v>7493.9059999999999</v>
      </c>
      <c r="O152" s="12">
        <f t="shared" si="25"/>
        <v>-8.8059999999995853</v>
      </c>
    </row>
    <row r="153" spans="1:15" x14ac:dyDescent="0.25">
      <c r="A153">
        <f t="shared" si="23"/>
        <v>1</v>
      </c>
      <c r="B153" s="1">
        <v>150</v>
      </c>
      <c r="C153" s="1">
        <f t="shared" si="24"/>
        <v>850</v>
      </c>
      <c r="D153" s="1">
        <f>IF(C153*Sheet1!$G$3&lt;=Sheet1!$B$3, 1, 0)</f>
        <v>1</v>
      </c>
      <c r="E153">
        <f>Sheet1!$B$3</f>
        <v>600</v>
      </c>
      <c r="F153">
        <f t="shared" si="26"/>
        <v>850</v>
      </c>
      <c r="G153" s="10">
        <f>F153*Sheet1!$F$3</f>
        <v>297.5</v>
      </c>
      <c r="H153" s="10">
        <f>F153*Sheet1!$G$3</f>
        <v>552.5</v>
      </c>
      <c r="I153" s="10">
        <f t="shared" si="27"/>
        <v>255</v>
      </c>
      <c r="J153" s="10">
        <f t="shared" si="28"/>
        <v>302.5</v>
      </c>
      <c r="K153" s="10">
        <f t="shared" si="29"/>
        <v>-47.5</v>
      </c>
      <c r="L153" s="11">
        <f t="shared" si="30"/>
        <v>1</v>
      </c>
      <c r="M153" s="15">
        <f>(Sheet1!$C$3-B153)/Sheet1!$C$3</f>
        <v>0.85</v>
      </c>
      <c r="N153" s="13">
        <f>L153*Sheet1!$E$3*M153</f>
        <v>7485.0999999999995</v>
      </c>
      <c r="O153" s="12">
        <f t="shared" si="25"/>
        <v>-8.8060000000004948</v>
      </c>
    </row>
    <row r="154" spans="1:15" x14ac:dyDescent="0.25">
      <c r="A154">
        <f t="shared" si="23"/>
        <v>1</v>
      </c>
      <c r="B154" s="1">
        <v>151</v>
      </c>
      <c r="C154" s="1">
        <f t="shared" si="24"/>
        <v>849</v>
      </c>
      <c r="D154" s="1">
        <f>IF(C154*Sheet1!$G$3&lt;=Sheet1!$B$3, 1, 0)</f>
        <v>1</v>
      </c>
      <c r="E154">
        <f>Sheet1!$B$3</f>
        <v>600</v>
      </c>
      <c r="F154">
        <f t="shared" si="26"/>
        <v>849</v>
      </c>
      <c r="G154" s="10">
        <f>F154*Sheet1!$F$3</f>
        <v>297.14999999999998</v>
      </c>
      <c r="H154" s="10">
        <f>F154*Sheet1!$G$3</f>
        <v>551.85</v>
      </c>
      <c r="I154" s="10">
        <f t="shared" si="27"/>
        <v>254.70000000000005</v>
      </c>
      <c r="J154" s="10">
        <f t="shared" si="28"/>
        <v>302.85000000000002</v>
      </c>
      <c r="K154" s="10">
        <f t="shared" si="29"/>
        <v>-48.149999999999977</v>
      </c>
      <c r="L154" s="11">
        <f t="shared" si="30"/>
        <v>1</v>
      </c>
      <c r="M154" s="15">
        <f>(Sheet1!$C$3-B154)/Sheet1!$C$3</f>
        <v>0.84899999999999998</v>
      </c>
      <c r="N154" s="13">
        <f>L154*Sheet1!$E$3*M154</f>
        <v>7476.2939999999999</v>
      </c>
      <c r="O154" s="12">
        <f t="shared" si="25"/>
        <v>-8.8059999999995853</v>
      </c>
    </row>
    <row r="155" spans="1:15" x14ac:dyDescent="0.25">
      <c r="A155">
        <f t="shared" si="23"/>
        <v>1</v>
      </c>
      <c r="B155" s="1">
        <v>152</v>
      </c>
      <c r="C155" s="1">
        <f t="shared" si="24"/>
        <v>848</v>
      </c>
      <c r="D155" s="1">
        <f>IF(C155*Sheet1!$G$3&lt;=Sheet1!$B$3, 1, 0)</f>
        <v>1</v>
      </c>
      <c r="E155">
        <f>Sheet1!$B$3</f>
        <v>600</v>
      </c>
      <c r="F155">
        <f t="shared" si="26"/>
        <v>848</v>
      </c>
      <c r="G155" s="10">
        <f>F155*Sheet1!$F$3</f>
        <v>296.79999999999995</v>
      </c>
      <c r="H155" s="10">
        <f>F155*Sheet1!$G$3</f>
        <v>551.20000000000005</v>
      </c>
      <c r="I155" s="10">
        <f t="shared" si="27"/>
        <v>254.40000000000009</v>
      </c>
      <c r="J155" s="10">
        <f t="shared" si="28"/>
        <v>303.20000000000005</v>
      </c>
      <c r="K155" s="10">
        <f t="shared" si="29"/>
        <v>-48.799999999999955</v>
      </c>
      <c r="L155" s="11">
        <f t="shared" si="30"/>
        <v>1</v>
      </c>
      <c r="M155" s="15">
        <f>(Sheet1!$C$3-B155)/Sheet1!$C$3</f>
        <v>0.84799999999999998</v>
      </c>
      <c r="N155" s="13">
        <f>L155*Sheet1!$E$3*M155</f>
        <v>7467.4879999999994</v>
      </c>
      <c r="O155" s="12">
        <f t="shared" si="25"/>
        <v>-8.8060000000004948</v>
      </c>
    </row>
    <row r="156" spans="1:15" x14ac:dyDescent="0.25">
      <c r="A156">
        <f t="shared" si="23"/>
        <v>1</v>
      </c>
      <c r="B156" s="1">
        <v>153</v>
      </c>
      <c r="C156" s="1">
        <f t="shared" si="24"/>
        <v>847</v>
      </c>
      <c r="D156" s="1">
        <f>IF(C156*Sheet1!$G$3&lt;=Sheet1!$B$3, 1, 0)</f>
        <v>1</v>
      </c>
      <c r="E156">
        <f>Sheet1!$B$3</f>
        <v>600</v>
      </c>
      <c r="F156">
        <f t="shared" si="26"/>
        <v>847</v>
      </c>
      <c r="G156" s="10">
        <f>F156*Sheet1!$F$3</f>
        <v>296.45</v>
      </c>
      <c r="H156" s="10">
        <f>F156*Sheet1!$G$3</f>
        <v>550.55000000000007</v>
      </c>
      <c r="I156" s="10">
        <f t="shared" si="27"/>
        <v>254.10000000000008</v>
      </c>
      <c r="J156" s="10">
        <f t="shared" si="28"/>
        <v>303.55</v>
      </c>
      <c r="K156" s="10">
        <f t="shared" si="29"/>
        <v>-49.449999999999932</v>
      </c>
      <c r="L156" s="11">
        <f t="shared" si="30"/>
        <v>1</v>
      </c>
      <c r="M156" s="15">
        <f>(Sheet1!$C$3-B156)/Sheet1!$C$3</f>
        <v>0.84699999999999998</v>
      </c>
      <c r="N156" s="13">
        <f>L156*Sheet1!$E$3*M156</f>
        <v>7458.6819999999998</v>
      </c>
      <c r="O156" s="12">
        <f t="shared" si="25"/>
        <v>-8.8059999999995853</v>
      </c>
    </row>
    <row r="157" spans="1:15" x14ac:dyDescent="0.25">
      <c r="A157">
        <f t="shared" si="23"/>
        <v>1</v>
      </c>
      <c r="B157" s="1">
        <v>154</v>
      </c>
      <c r="C157" s="1">
        <f t="shared" si="24"/>
        <v>846</v>
      </c>
      <c r="D157" s="1">
        <f>IF(C157*Sheet1!$G$3&lt;=Sheet1!$B$3, 1, 0)</f>
        <v>1</v>
      </c>
      <c r="E157">
        <f>Sheet1!$B$3</f>
        <v>600</v>
      </c>
      <c r="F157">
        <f t="shared" si="26"/>
        <v>846</v>
      </c>
      <c r="G157" s="10">
        <f>F157*Sheet1!$F$3</f>
        <v>296.09999999999997</v>
      </c>
      <c r="H157" s="10">
        <f>F157*Sheet1!$G$3</f>
        <v>549.9</v>
      </c>
      <c r="I157" s="10">
        <f t="shared" si="27"/>
        <v>253.8</v>
      </c>
      <c r="J157" s="10">
        <f t="shared" si="28"/>
        <v>303.90000000000003</v>
      </c>
      <c r="K157" s="10">
        <f t="shared" si="29"/>
        <v>-50.100000000000023</v>
      </c>
      <c r="L157" s="11">
        <f t="shared" si="30"/>
        <v>1</v>
      </c>
      <c r="M157" s="15">
        <f>(Sheet1!$C$3-B157)/Sheet1!$C$3</f>
        <v>0.84599999999999997</v>
      </c>
      <c r="N157" s="13">
        <f>L157*Sheet1!$E$3*M157</f>
        <v>7449.8760000000002</v>
      </c>
      <c r="O157" s="12">
        <f t="shared" si="25"/>
        <v>-8.8059999999995853</v>
      </c>
    </row>
    <row r="158" spans="1:15" x14ac:dyDescent="0.25">
      <c r="A158">
        <f t="shared" si="23"/>
        <v>1</v>
      </c>
      <c r="B158" s="1">
        <v>155</v>
      </c>
      <c r="C158" s="1">
        <f t="shared" si="24"/>
        <v>845</v>
      </c>
      <c r="D158" s="1">
        <f>IF(C158*Sheet1!$G$3&lt;=Sheet1!$B$3, 1, 0)</f>
        <v>1</v>
      </c>
      <c r="E158">
        <f>Sheet1!$B$3</f>
        <v>600</v>
      </c>
      <c r="F158">
        <f t="shared" si="26"/>
        <v>845</v>
      </c>
      <c r="G158" s="10">
        <f>F158*Sheet1!$F$3</f>
        <v>295.75</v>
      </c>
      <c r="H158" s="10">
        <f>F158*Sheet1!$G$3</f>
        <v>549.25</v>
      </c>
      <c r="I158" s="10">
        <f t="shared" si="27"/>
        <v>253.5</v>
      </c>
      <c r="J158" s="10">
        <f t="shared" si="28"/>
        <v>304.25</v>
      </c>
      <c r="K158" s="10">
        <f t="shared" si="29"/>
        <v>-50.75</v>
      </c>
      <c r="L158" s="11">
        <f t="shared" si="30"/>
        <v>1</v>
      </c>
      <c r="M158" s="15">
        <f>(Sheet1!$C$3-B158)/Sheet1!$C$3</f>
        <v>0.84499999999999997</v>
      </c>
      <c r="N158" s="13">
        <f>L158*Sheet1!$E$3*M158</f>
        <v>7441.07</v>
      </c>
      <c r="O158" s="12">
        <f t="shared" si="25"/>
        <v>-8.8060000000004948</v>
      </c>
    </row>
    <row r="159" spans="1:15" x14ac:dyDescent="0.25">
      <c r="A159">
        <f t="shared" si="23"/>
        <v>1</v>
      </c>
      <c r="B159" s="1">
        <v>156</v>
      </c>
      <c r="C159" s="1">
        <f t="shared" si="24"/>
        <v>844</v>
      </c>
      <c r="D159" s="1">
        <f>IF(C159*Sheet1!$G$3&lt;=Sheet1!$B$3, 1, 0)</f>
        <v>1</v>
      </c>
      <c r="E159">
        <f>Sheet1!$B$3</f>
        <v>600</v>
      </c>
      <c r="F159">
        <f t="shared" si="26"/>
        <v>844</v>
      </c>
      <c r="G159" s="10">
        <f>F159*Sheet1!$F$3</f>
        <v>295.39999999999998</v>
      </c>
      <c r="H159" s="10">
        <f>F159*Sheet1!$G$3</f>
        <v>548.6</v>
      </c>
      <c r="I159" s="10">
        <f t="shared" si="27"/>
        <v>253.20000000000005</v>
      </c>
      <c r="J159" s="10">
        <f t="shared" si="28"/>
        <v>304.60000000000002</v>
      </c>
      <c r="K159" s="10">
        <f t="shared" si="29"/>
        <v>-51.399999999999977</v>
      </c>
      <c r="L159" s="11">
        <f t="shared" si="30"/>
        <v>1</v>
      </c>
      <c r="M159" s="15">
        <f>(Sheet1!$C$3-B159)/Sheet1!$C$3</f>
        <v>0.84399999999999997</v>
      </c>
      <c r="N159" s="13">
        <f>L159*Sheet1!$E$3*M159</f>
        <v>7432.2640000000001</v>
      </c>
      <c r="O159" s="12">
        <f t="shared" si="25"/>
        <v>-8.8059999999995853</v>
      </c>
    </row>
    <row r="160" spans="1:15" x14ac:dyDescent="0.25">
      <c r="A160">
        <f t="shared" si="23"/>
        <v>1</v>
      </c>
      <c r="B160" s="1">
        <v>157</v>
      </c>
      <c r="C160" s="1">
        <f t="shared" si="24"/>
        <v>843</v>
      </c>
      <c r="D160" s="1">
        <f>IF(C160*Sheet1!$G$3&lt;=Sheet1!$B$3, 1, 0)</f>
        <v>1</v>
      </c>
      <c r="E160">
        <f>Sheet1!$B$3</f>
        <v>600</v>
      </c>
      <c r="F160">
        <f t="shared" si="26"/>
        <v>843</v>
      </c>
      <c r="G160" s="10">
        <f>F160*Sheet1!$F$3</f>
        <v>295.04999999999995</v>
      </c>
      <c r="H160" s="10">
        <f>F160*Sheet1!$G$3</f>
        <v>547.95000000000005</v>
      </c>
      <c r="I160" s="10">
        <f t="shared" si="27"/>
        <v>252.90000000000009</v>
      </c>
      <c r="J160" s="10">
        <f t="shared" si="28"/>
        <v>304.95000000000005</v>
      </c>
      <c r="K160" s="10">
        <f t="shared" si="29"/>
        <v>-52.049999999999955</v>
      </c>
      <c r="L160" s="11">
        <f t="shared" si="30"/>
        <v>1</v>
      </c>
      <c r="M160" s="15">
        <f>(Sheet1!$C$3-B160)/Sheet1!$C$3</f>
        <v>0.84299999999999997</v>
      </c>
      <c r="N160" s="13">
        <f>L160*Sheet1!$E$3*M160</f>
        <v>7423.4579999999996</v>
      </c>
      <c r="O160" s="12">
        <f t="shared" si="25"/>
        <v>-8.8060000000004948</v>
      </c>
    </row>
    <row r="161" spans="1:15" x14ac:dyDescent="0.25">
      <c r="A161">
        <f t="shared" si="23"/>
        <v>1</v>
      </c>
      <c r="B161" s="1">
        <v>158</v>
      </c>
      <c r="C161" s="1">
        <f t="shared" si="24"/>
        <v>842</v>
      </c>
      <c r="D161" s="1">
        <f>IF(C161*Sheet1!$G$3&lt;=Sheet1!$B$3, 1, 0)</f>
        <v>1</v>
      </c>
      <c r="E161">
        <f>Sheet1!$B$3</f>
        <v>600</v>
      </c>
      <c r="F161">
        <f t="shared" si="26"/>
        <v>842</v>
      </c>
      <c r="G161" s="10">
        <f>F161*Sheet1!$F$3</f>
        <v>294.7</v>
      </c>
      <c r="H161" s="10">
        <f>F161*Sheet1!$G$3</f>
        <v>547.30000000000007</v>
      </c>
      <c r="I161" s="10">
        <f t="shared" si="27"/>
        <v>252.60000000000008</v>
      </c>
      <c r="J161" s="10">
        <f t="shared" si="28"/>
        <v>305.3</v>
      </c>
      <c r="K161" s="10">
        <f t="shared" si="29"/>
        <v>-52.699999999999932</v>
      </c>
      <c r="L161" s="11">
        <f t="shared" si="30"/>
        <v>1</v>
      </c>
      <c r="M161" s="15">
        <f>(Sheet1!$C$3-B161)/Sheet1!$C$3</f>
        <v>0.84199999999999997</v>
      </c>
      <c r="N161" s="13">
        <f>L161*Sheet1!$E$3*M161</f>
        <v>7414.652</v>
      </c>
      <c r="O161" s="12">
        <f t="shared" si="25"/>
        <v>-8.8059999999995853</v>
      </c>
    </row>
    <row r="162" spans="1:15" x14ac:dyDescent="0.25">
      <c r="A162">
        <f t="shared" si="23"/>
        <v>1</v>
      </c>
      <c r="B162" s="1">
        <v>159</v>
      </c>
      <c r="C162" s="1">
        <f t="shared" si="24"/>
        <v>841</v>
      </c>
      <c r="D162" s="1">
        <f>IF(C162*Sheet1!$G$3&lt;=Sheet1!$B$3, 1, 0)</f>
        <v>1</v>
      </c>
      <c r="E162">
        <f>Sheet1!$B$3</f>
        <v>600</v>
      </c>
      <c r="F162">
        <f t="shared" si="26"/>
        <v>841</v>
      </c>
      <c r="G162" s="10">
        <f>F162*Sheet1!$F$3</f>
        <v>294.34999999999997</v>
      </c>
      <c r="H162" s="10">
        <f>F162*Sheet1!$G$3</f>
        <v>546.65</v>
      </c>
      <c r="I162" s="10">
        <f t="shared" si="27"/>
        <v>252.3</v>
      </c>
      <c r="J162" s="10">
        <f t="shared" si="28"/>
        <v>305.65000000000003</v>
      </c>
      <c r="K162" s="10">
        <f t="shared" si="29"/>
        <v>-53.350000000000023</v>
      </c>
      <c r="L162" s="11">
        <f t="shared" si="30"/>
        <v>1</v>
      </c>
      <c r="M162" s="15">
        <f>(Sheet1!$C$3-B162)/Sheet1!$C$3</f>
        <v>0.84099999999999997</v>
      </c>
      <c r="N162" s="13">
        <f>L162*Sheet1!$E$3*M162</f>
        <v>7405.8459999999995</v>
      </c>
      <c r="O162" s="12">
        <f t="shared" si="25"/>
        <v>-8.8060000000004948</v>
      </c>
    </row>
    <row r="163" spans="1:15" x14ac:dyDescent="0.25">
      <c r="A163">
        <f t="shared" si="23"/>
        <v>1</v>
      </c>
      <c r="B163" s="1">
        <v>160</v>
      </c>
      <c r="C163" s="1">
        <f t="shared" si="24"/>
        <v>840</v>
      </c>
      <c r="D163" s="1">
        <f>IF(C163*Sheet1!$G$3&lt;=Sheet1!$B$3, 1, 0)</f>
        <v>1</v>
      </c>
      <c r="E163">
        <f>Sheet1!$B$3</f>
        <v>600</v>
      </c>
      <c r="F163">
        <f t="shared" si="26"/>
        <v>840</v>
      </c>
      <c r="G163" s="10">
        <f>F163*Sheet1!$F$3</f>
        <v>294</v>
      </c>
      <c r="H163" s="10">
        <f>F163*Sheet1!$G$3</f>
        <v>546</v>
      </c>
      <c r="I163" s="10">
        <f t="shared" si="27"/>
        <v>252</v>
      </c>
      <c r="J163" s="10">
        <f t="shared" si="28"/>
        <v>306</v>
      </c>
      <c r="K163" s="10">
        <f t="shared" si="29"/>
        <v>-54</v>
      </c>
      <c r="L163" s="11">
        <f t="shared" si="30"/>
        <v>1</v>
      </c>
      <c r="M163" s="15">
        <f>(Sheet1!$C$3-B163)/Sheet1!$C$3</f>
        <v>0.84</v>
      </c>
      <c r="N163" s="13">
        <f>L163*Sheet1!$E$3*M163</f>
        <v>7397.04</v>
      </c>
      <c r="O163" s="12">
        <f t="shared" si="25"/>
        <v>-8.8059999999995853</v>
      </c>
    </row>
    <row r="164" spans="1:15" x14ac:dyDescent="0.25">
      <c r="A164">
        <f t="shared" si="23"/>
        <v>1</v>
      </c>
      <c r="B164" s="1">
        <v>161</v>
      </c>
      <c r="C164" s="1">
        <f t="shared" si="24"/>
        <v>839</v>
      </c>
      <c r="D164" s="1">
        <f>IF(C164*Sheet1!$G$3&lt;=Sheet1!$B$3, 1, 0)</f>
        <v>1</v>
      </c>
      <c r="E164">
        <f>Sheet1!$B$3</f>
        <v>600</v>
      </c>
      <c r="F164">
        <f t="shared" si="26"/>
        <v>839</v>
      </c>
      <c r="G164" s="10">
        <f>F164*Sheet1!$F$3</f>
        <v>293.64999999999998</v>
      </c>
      <c r="H164" s="10">
        <f>F164*Sheet1!$G$3</f>
        <v>545.35</v>
      </c>
      <c r="I164" s="10">
        <f t="shared" si="27"/>
        <v>251.70000000000005</v>
      </c>
      <c r="J164" s="10">
        <f t="shared" si="28"/>
        <v>306.35000000000002</v>
      </c>
      <c r="K164" s="10">
        <f t="shared" si="29"/>
        <v>-54.649999999999977</v>
      </c>
      <c r="L164" s="11">
        <f t="shared" si="30"/>
        <v>1</v>
      </c>
      <c r="M164" s="15">
        <f>(Sheet1!$C$3-B164)/Sheet1!$C$3</f>
        <v>0.83899999999999997</v>
      </c>
      <c r="N164" s="13">
        <f>L164*Sheet1!$E$3*M164</f>
        <v>7388.2339999999995</v>
      </c>
      <c r="O164" s="12">
        <f t="shared" si="25"/>
        <v>-8.8060000000004948</v>
      </c>
    </row>
    <row r="165" spans="1:15" x14ac:dyDescent="0.25">
      <c r="A165">
        <f t="shared" si="23"/>
        <v>1</v>
      </c>
      <c r="B165" s="1">
        <v>162</v>
      </c>
      <c r="C165" s="1">
        <f t="shared" ref="C165:C197" si="31">C164-1</f>
        <v>838</v>
      </c>
      <c r="D165" s="1">
        <f>IF(C165*Sheet1!$G$3&lt;=Sheet1!$B$3, 1, 0)</f>
        <v>1</v>
      </c>
      <c r="E165">
        <f>Sheet1!$B$3</f>
        <v>600</v>
      </c>
      <c r="F165">
        <f t="shared" si="26"/>
        <v>838</v>
      </c>
      <c r="G165" s="10">
        <f>F165*Sheet1!$F$3</f>
        <v>293.29999999999995</v>
      </c>
      <c r="H165" s="10">
        <f>F165*Sheet1!$G$3</f>
        <v>544.70000000000005</v>
      </c>
      <c r="I165" s="10">
        <f t="shared" si="27"/>
        <v>251.40000000000009</v>
      </c>
      <c r="J165" s="10">
        <f t="shared" si="28"/>
        <v>306.70000000000005</v>
      </c>
      <c r="K165" s="10">
        <f t="shared" si="29"/>
        <v>-55.299999999999955</v>
      </c>
      <c r="L165" s="11">
        <f t="shared" si="30"/>
        <v>1</v>
      </c>
      <c r="M165" s="15">
        <f>(Sheet1!$C$3-B165)/Sheet1!$C$3</f>
        <v>0.83799999999999997</v>
      </c>
      <c r="N165" s="13">
        <f>L165*Sheet1!$E$3*M165</f>
        <v>7379.4279999999999</v>
      </c>
      <c r="O165" s="12">
        <f t="shared" si="25"/>
        <v>-8.8059999999995853</v>
      </c>
    </row>
    <row r="166" spans="1:15" x14ac:dyDescent="0.25">
      <c r="A166">
        <f t="shared" si="23"/>
        <v>1</v>
      </c>
      <c r="B166" s="1">
        <v>163</v>
      </c>
      <c r="C166" s="1">
        <f t="shared" si="31"/>
        <v>837</v>
      </c>
      <c r="D166" s="1">
        <f>IF(C166*Sheet1!$G$3&lt;=Sheet1!$B$3, 1, 0)</f>
        <v>1</v>
      </c>
      <c r="E166">
        <f>Sheet1!$B$3</f>
        <v>600</v>
      </c>
      <c r="F166">
        <f t="shared" si="26"/>
        <v>837</v>
      </c>
      <c r="G166" s="10">
        <f>F166*Sheet1!$F$3</f>
        <v>292.95</v>
      </c>
      <c r="H166" s="10">
        <f>F166*Sheet1!$G$3</f>
        <v>544.05000000000007</v>
      </c>
      <c r="I166" s="10">
        <f t="shared" si="27"/>
        <v>251.10000000000008</v>
      </c>
      <c r="J166" s="10">
        <f t="shared" si="28"/>
        <v>307.05</v>
      </c>
      <c r="K166" s="10">
        <f t="shared" si="29"/>
        <v>-55.949999999999932</v>
      </c>
      <c r="L166" s="11">
        <f t="shared" si="30"/>
        <v>1</v>
      </c>
      <c r="M166" s="15">
        <f>(Sheet1!$C$3-B166)/Sheet1!$C$3</f>
        <v>0.83699999999999997</v>
      </c>
      <c r="N166" s="13">
        <f>L166*Sheet1!$E$3*M166</f>
        <v>7370.6219999999994</v>
      </c>
      <c r="O166" s="12">
        <f t="shared" si="25"/>
        <v>-8.8060000000004948</v>
      </c>
    </row>
    <row r="167" spans="1:15" x14ac:dyDescent="0.25">
      <c r="A167">
        <f t="shared" si="23"/>
        <v>1</v>
      </c>
      <c r="B167" s="1">
        <v>164</v>
      </c>
      <c r="C167" s="1">
        <f t="shared" si="31"/>
        <v>836</v>
      </c>
      <c r="D167" s="1">
        <f>IF(C167*Sheet1!$G$3&lt;=Sheet1!$B$3, 1, 0)</f>
        <v>1</v>
      </c>
      <c r="E167">
        <f>Sheet1!$B$3</f>
        <v>600</v>
      </c>
      <c r="F167">
        <f t="shared" si="26"/>
        <v>836</v>
      </c>
      <c r="G167" s="10">
        <f>F167*Sheet1!$F$3</f>
        <v>292.59999999999997</v>
      </c>
      <c r="H167" s="10">
        <f>F167*Sheet1!$G$3</f>
        <v>543.4</v>
      </c>
      <c r="I167" s="10">
        <f t="shared" si="27"/>
        <v>250.8</v>
      </c>
      <c r="J167" s="10">
        <f t="shared" si="28"/>
        <v>307.40000000000003</v>
      </c>
      <c r="K167" s="10">
        <f t="shared" si="29"/>
        <v>-56.600000000000023</v>
      </c>
      <c r="L167" s="11">
        <f t="shared" si="30"/>
        <v>1</v>
      </c>
      <c r="M167" s="15">
        <f>(Sheet1!$C$3-B167)/Sheet1!$C$3</f>
        <v>0.83599999999999997</v>
      </c>
      <c r="N167" s="13">
        <f>L167*Sheet1!$E$3*M167</f>
        <v>7361.8159999999998</v>
      </c>
      <c r="O167" s="12">
        <f t="shared" si="25"/>
        <v>-8.8059999999995853</v>
      </c>
    </row>
    <row r="168" spans="1:15" x14ac:dyDescent="0.25">
      <c r="A168">
        <f t="shared" si="23"/>
        <v>1</v>
      </c>
      <c r="B168" s="1">
        <v>165</v>
      </c>
      <c r="C168" s="1">
        <f t="shared" si="31"/>
        <v>835</v>
      </c>
      <c r="D168" s="1">
        <f>IF(C168*Sheet1!$G$3&lt;=Sheet1!$B$3, 1, 0)</f>
        <v>1</v>
      </c>
      <c r="E168">
        <f>Sheet1!$B$3</f>
        <v>600</v>
      </c>
      <c r="F168">
        <f t="shared" si="26"/>
        <v>835</v>
      </c>
      <c r="G168" s="10">
        <f>F168*Sheet1!$F$3</f>
        <v>292.25</v>
      </c>
      <c r="H168" s="10">
        <f>F168*Sheet1!$G$3</f>
        <v>542.75</v>
      </c>
      <c r="I168" s="10">
        <f t="shared" si="27"/>
        <v>250.5</v>
      </c>
      <c r="J168" s="10">
        <f t="shared" si="28"/>
        <v>307.75</v>
      </c>
      <c r="K168" s="10">
        <f t="shared" si="29"/>
        <v>-57.25</v>
      </c>
      <c r="L168" s="11">
        <f t="shared" si="30"/>
        <v>1</v>
      </c>
      <c r="M168" s="15">
        <f>(Sheet1!$C$3-B168)/Sheet1!$C$3</f>
        <v>0.83499999999999996</v>
      </c>
      <c r="N168" s="13">
        <f>L168*Sheet1!$E$3*M168</f>
        <v>7353.0099999999993</v>
      </c>
      <c r="O168" s="12">
        <f t="shared" si="25"/>
        <v>-8.8060000000004948</v>
      </c>
    </row>
    <row r="169" spans="1:15" x14ac:dyDescent="0.25">
      <c r="A169">
        <f t="shared" si="23"/>
        <v>1</v>
      </c>
      <c r="B169" s="1">
        <v>166</v>
      </c>
      <c r="C169" s="1">
        <f t="shared" si="31"/>
        <v>834</v>
      </c>
      <c r="D169" s="1">
        <f>IF(C169*Sheet1!$G$3&lt;=Sheet1!$B$3, 1, 0)</f>
        <v>1</v>
      </c>
      <c r="E169">
        <f>Sheet1!$B$3</f>
        <v>600</v>
      </c>
      <c r="F169">
        <f t="shared" si="26"/>
        <v>834</v>
      </c>
      <c r="G169" s="10">
        <f>F169*Sheet1!$F$3</f>
        <v>291.89999999999998</v>
      </c>
      <c r="H169" s="10">
        <f>F169*Sheet1!$G$3</f>
        <v>542.1</v>
      </c>
      <c r="I169" s="10">
        <f t="shared" si="27"/>
        <v>250.20000000000005</v>
      </c>
      <c r="J169" s="10">
        <f t="shared" si="28"/>
        <v>308.10000000000002</v>
      </c>
      <c r="K169" s="10">
        <f t="shared" si="29"/>
        <v>-57.899999999999977</v>
      </c>
      <c r="L169" s="11">
        <f t="shared" si="30"/>
        <v>1</v>
      </c>
      <c r="M169" s="15">
        <f>(Sheet1!$C$3-B169)/Sheet1!$C$3</f>
        <v>0.83399999999999996</v>
      </c>
      <c r="N169" s="13">
        <f>L169*Sheet1!$E$3*M169</f>
        <v>7344.2039999999997</v>
      </c>
      <c r="O169" s="12">
        <f t="shared" si="25"/>
        <v>-8.8059999999995853</v>
      </c>
    </row>
    <row r="170" spans="1:15" x14ac:dyDescent="0.25">
      <c r="A170">
        <f t="shared" si="23"/>
        <v>1</v>
      </c>
      <c r="B170" s="1">
        <v>167</v>
      </c>
      <c r="C170" s="1">
        <f t="shared" si="31"/>
        <v>833</v>
      </c>
      <c r="D170" s="1">
        <f>IF(C170*Sheet1!$G$3&lt;=Sheet1!$B$3, 1, 0)</f>
        <v>1</v>
      </c>
      <c r="E170">
        <f>Sheet1!$B$3</f>
        <v>600</v>
      </c>
      <c r="F170">
        <f t="shared" si="26"/>
        <v>833</v>
      </c>
      <c r="G170" s="10">
        <f>F170*Sheet1!$F$3</f>
        <v>291.54999999999995</v>
      </c>
      <c r="H170" s="10">
        <f>F170*Sheet1!$G$3</f>
        <v>541.45000000000005</v>
      </c>
      <c r="I170" s="10">
        <f t="shared" si="27"/>
        <v>249.90000000000009</v>
      </c>
      <c r="J170" s="10">
        <f t="shared" si="28"/>
        <v>308.45000000000005</v>
      </c>
      <c r="K170" s="10">
        <f t="shared" si="29"/>
        <v>-58.549999999999955</v>
      </c>
      <c r="L170" s="11">
        <f t="shared" si="30"/>
        <v>1</v>
      </c>
      <c r="M170" s="15">
        <f>(Sheet1!$C$3-B170)/Sheet1!$C$3</f>
        <v>0.83299999999999996</v>
      </c>
      <c r="N170" s="13">
        <f>L170*Sheet1!$E$3*M170</f>
        <v>7335.3979999999992</v>
      </c>
      <c r="O170" s="12">
        <f t="shared" si="25"/>
        <v>-8.8060000000004948</v>
      </c>
    </row>
    <row r="171" spans="1:15" x14ac:dyDescent="0.25">
      <c r="A171">
        <f t="shared" si="23"/>
        <v>1</v>
      </c>
      <c r="B171" s="1">
        <v>168</v>
      </c>
      <c r="C171" s="1">
        <f t="shared" si="31"/>
        <v>832</v>
      </c>
      <c r="D171" s="1">
        <f>IF(C171*Sheet1!$G$3&lt;=Sheet1!$B$3, 1, 0)</f>
        <v>1</v>
      </c>
      <c r="E171">
        <f>Sheet1!$B$3</f>
        <v>600</v>
      </c>
      <c r="F171">
        <f t="shared" si="26"/>
        <v>832</v>
      </c>
      <c r="G171" s="10">
        <f>F171*Sheet1!$F$3</f>
        <v>291.2</v>
      </c>
      <c r="H171" s="10">
        <f>F171*Sheet1!$G$3</f>
        <v>540.80000000000007</v>
      </c>
      <c r="I171" s="10">
        <f t="shared" si="27"/>
        <v>249.60000000000008</v>
      </c>
      <c r="J171" s="10">
        <f t="shared" si="28"/>
        <v>308.8</v>
      </c>
      <c r="K171" s="10">
        <f t="shared" si="29"/>
        <v>-59.199999999999932</v>
      </c>
      <c r="L171" s="11">
        <f t="shared" si="30"/>
        <v>1</v>
      </c>
      <c r="M171" s="15">
        <f>(Sheet1!$C$3-B171)/Sheet1!$C$3</f>
        <v>0.83199999999999996</v>
      </c>
      <c r="N171" s="13">
        <f>L171*Sheet1!$E$3*M171</f>
        <v>7326.5919999999996</v>
      </c>
      <c r="O171" s="12">
        <f t="shared" si="25"/>
        <v>-8.8059999999995853</v>
      </c>
    </row>
    <row r="172" spans="1:15" x14ac:dyDescent="0.25">
      <c r="A172">
        <f t="shared" si="23"/>
        <v>1</v>
      </c>
      <c r="B172" s="1">
        <v>169</v>
      </c>
      <c r="C172" s="1">
        <f t="shared" si="31"/>
        <v>831</v>
      </c>
      <c r="D172" s="1">
        <f>IF(C172*Sheet1!$G$3&lt;=Sheet1!$B$3, 1, 0)</f>
        <v>1</v>
      </c>
      <c r="E172">
        <f>Sheet1!$B$3</f>
        <v>600</v>
      </c>
      <c r="F172">
        <f t="shared" si="26"/>
        <v>831</v>
      </c>
      <c r="G172" s="10">
        <f>F172*Sheet1!$F$3</f>
        <v>290.84999999999997</v>
      </c>
      <c r="H172" s="10">
        <f>F172*Sheet1!$G$3</f>
        <v>540.15</v>
      </c>
      <c r="I172" s="10">
        <f t="shared" si="27"/>
        <v>249.3</v>
      </c>
      <c r="J172" s="10">
        <f t="shared" si="28"/>
        <v>309.15000000000003</v>
      </c>
      <c r="K172" s="10">
        <f t="shared" si="29"/>
        <v>-59.850000000000023</v>
      </c>
      <c r="L172" s="11">
        <f t="shared" si="30"/>
        <v>1</v>
      </c>
      <c r="M172" s="15">
        <f>(Sheet1!$C$3-B172)/Sheet1!$C$3</f>
        <v>0.83099999999999996</v>
      </c>
      <c r="N172" s="13">
        <f>L172*Sheet1!$E$3*M172</f>
        <v>7317.7860000000001</v>
      </c>
      <c r="O172" s="12">
        <f t="shared" si="25"/>
        <v>-8.8059999999995853</v>
      </c>
    </row>
    <row r="173" spans="1:15" x14ac:dyDescent="0.25">
      <c r="A173">
        <f t="shared" si="23"/>
        <v>1</v>
      </c>
      <c r="B173" s="1">
        <v>170</v>
      </c>
      <c r="C173" s="1">
        <f t="shared" si="31"/>
        <v>830</v>
      </c>
      <c r="D173" s="1">
        <f>IF(C173*Sheet1!$G$3&lt;=Sheet1!$B$3, 1, 0)</f>
        <v>1</v>
      </c>
      <c r="E173">
        <f>Sheet1!$B$3</f>
        <v>600</v>
      </c>
      <c r="F173">
        <f t="shared" si="26"/>
        <v>830</v>
      </c>
      <c r="G173" s="10">
        <f>F173*Sheet1!$F$3</f>
        <v>290.5</v>
      </c>
      <c r="H173" s="10">
        <f>F173*Sheet1!$G$3</f>
        <v>539.5</v>
      </c>
      <c r="I173" s="10">
        <f t="shared" si="27"/>
        <v>249</v>
      </c>
      <c r="J173" s="10">
        <f t="shared" si="28"/>
        <v>309.5</v>
      </c>
      <c r="K173" s="10">
        <f t="shared" si="29"/>
        <v>-60.5</v>
      </c>
      <c r="L173" s="11">
        <f t="shared" si="30"/>
        <v>1</v>
      </c>
      <c r="M173" s="15">
        <f>(Sheet1!$C$3-B173)/Sheet1!$C$3</f>
        <v>0.83</v>
      </c>
      <c r="N173" s="13">
        <f>L173*Sheet1!$E$3*M173</f>
        <v>7308.98</v>
      </c>
      <c r="O173" s="12">
        <f t="shared" si="25"/>
        <v>-8.8060000000004948</v>
      </c>
    </row>
    <row r="174" spans="1:15" x14ac:dyDescent="0.25">
      <c r="A174">
        <f t="shared" si="23"/>
        <v>1</v>
      </c>
      <c r="B174" s="1">
        <v>171</v>
      </c>
      <c r="C174" s="1">
        <f t="shared" si="31"/>
        <v>829</v>
      </c>
      <c r="D174" s="1">
        <f>IF(C174*Sheet1!$G$3&lt;=Sheet1!$B$3, 1, 0)</f>
        <v>1</v>
      </c>
      <c r="E174">
        <f>Sheet1!$B$3</f>
        <v>600</v>
      </c>
      <c r="F174">
        <f t="shared" si="26"/>
        <v>829</v>
      </c>
      <c r="G174" s="10">
        <f>F174*Sheet1!$F$3</f>
        <v>290.14999999999998</v>
      </c>
      <c r="H174" s="10">
        <f>F174*Sheet1!$G$3</f>
        <v>538.85</v>
      </c>
      <c r="I174" s="10">
        <f t="shared" si="27"/>
        <v>248.70000000000005</v>
      </c>
      <c r="J174" s="10">
        <f t="shared" si="28"/>
        <v>309.85000000000002</v>
      </c>
      <c r="K174" s="10">
        <f t="shared" si="29"/>
        <v>-61.149999999999977</v>
      </c>
      <c r="L174" s="11">
        <f t="shared" si="30"/>
        <v>1</v>
      </c>
      <c r="M174" s="15">
        <f>(Sheet1!$C$3-B174)/Sheet1!$C$3</f>
        <v>0.82899999999999996</v>
      </c>
      <c r="N174" s="13">
        <f>L174*Sheet1!$E$3*M174</f>
        <v>7300.174</v>
      </c>
      <c r="O174" s="12">
        <f t="shared" si="25"/>
        <v>-8.8059999999995853</v>
      </c>
    </row>
    <row r="175" spans="1:15" x14ac:dyDescent="0.25">
      <c r="A175">
        <f t="shared" si="23"/>
        <v>1</v>
      </c>
      <c r="B175" s="1">
        <v>172</v>
      </c>
      <c r="C175" s="1">
        <f t="shared" si="31"/>
        <v>828</v>
      </c>
      <c r="D175" s="1">
        <f>IF(C175*Sheet1!$G$3&lt;=Sheet1!$B$3, 1, 0)</f>
        <v>1</v>
      </c>
      <c r="E175">
        <f>Sheet1!$B$3</f>
        <v>600</v>
      </c>
      <c r="F175">
        <f t="shared" si="26"/>
        <v>828</v>
      </c>
      <c r="G175" s="10">
        <f>F175*Sheet1!$F$3</f>
        <v>289.79999999999995</v>
      </c>
      <c r="H175" s="10">
        <f>F175*Sheet1!$G$3</f>
        <v>538.20000000000005</v>
      </c>
      <c r="I175" s="10">
        <f t="shared" si="27"/>
        <v>248.40000000000009</v>
      </c>
      <c r="J175" s="10">
        <f t="shared" si="28"/>
        <v>310.20000000000005</v>
      </c>
      <c r="K175" s="10">
        <f t="shared" si="29"/>
        <v>-61.799999999999955</v>
      </c>
      <c r="L175" s="11">
        <f t="shared" si="30"/>
        <v>1</v>
      </c>
      <c r="M175" s="15">
        <f>(Sheet1!$C$3-B175)/Sheet1!$C$3</f>
        <v>0.82799999999999996</v>
      </c>
      <c r="N175" s="13">
        <f>L175*Sheet1!$E$3*M175</f>
        <v>7291.3679999999995</v>
      </c>
      <c r="O175" s="12">
        <f t="shared" si="25"/>
        <v>-8.8060000000004948</v>
      </c>
    </row>
    <row r="176" spans="1:15" x14ac:dyDescent="0.25">
      <c r="A176">
        <f t="shared" si="23"/>
        <v>1</v>
      </c>
      <c r="B176" s="1">
        <v>173</v>
      </c>
      <c r="C176" s="1">
        <f t="shared" si="31"/>
        <v>827</v>
      </c>
      <c r="D176" s="1">
        <f>IF(C176*Sheet1!$G$3&lt;=Sheet1!$B$3, 1, 0)</f>
        <v>1</v>
      </c>
      <c r="E176">
        <f>Sheet1!$B$3</f>
        <v>600</v>
      </c>
      <c r="F176">
        <f t="shared" si="26"/>
        <v>827</v>
      </c>
      <c r="G176" s="10">
        <f>F176*Sheet1!$F$3</f>
        <v>289.45</v>
      </c>
      <c r="H176" s="10">
        <f>F176*Sheet1!$G$3</f>
        <v>537.55000000000007</v>
      </c>
      <c r="I176" s="10">
        <f t="shared" si="27"/>
        <v>248.10000000000008</v>
      </c>
      <c r="J176" s="10">
        <f t="shared" si="28"/>
        <v>310.55</v>
      </c>
      <c r="K176" s="10">
        <f t="shared" si="29"/>
        <v>-62.449999999999932</v>
      </c>
      <c r="L176" s="11">
        <f t="shared" si="30"/>
        <v>1</v>
      </c>
      <c r="M176" s="15">
        <f>(Sheet1!$C$3-B176)/Sheet1!$C$3</f>
        <v>0.82699999999999996</v>
      </c>
      <c r="N176" s="13">
        <f>L176*Sheet1!$E$3*M176</f>
        <v>7282.5619999999999</v>
      </c>
      <c r="O176" s="12">
        <f t="shared" si="25"/>
        <v>-8.8059999999995853</v>
      </c>
    </row>
    <row r="177" spans="1:15" x14ac:dyDescent="0.25">
      <c r="A177">
        <f t="shared" si="23"/>
        <v>1</v>
      </c>
      <c r="B177" s="1">
        <v>174</v>
      </c>
      <c r="C177" s="1">
        <f t="shared" si="31"/>
        <v>826</v>
      </c>
      <c r="D177" s="1">
        <f>IF(C177*Sheet1!$G$3&lt;=Sheet1!$B$3, 1, 0)</f>
        <v>1</v>
      </c>
      <c r="E177">
        <f>Sheet1!$B$3</f>
        <v>600</v>
      </c>
      <c r="F177">
        <f t="shared" si="26"/>
        <v>826</v>
      </c>
      <c r="G177" s="10">
        <f>F177*Sheet1!$F$3</f>
        <v>289.09999999999997</v>
      </c>
      <c r="H177" s="10">
        <f>F177*Sheet1!$G$3</f>
        <v>536.9</v>
      </c>
      <c r="I177" s="10">
        <f t="shared" si="27"/>
        <v>247.8</v>
      </c>
      <c r="J177" s="10">
        <f t="shared" si="28"/>
        <v>310.90000000000003</v>
      </c>
      <c r="K177" s="10">
        <f t="shared" si="29"/>
        <v>-63.100000000000023</v>
      </c>
      <c r="L177" s="11">
        <f t="shared" si="30"/>
        <v>1</v>
      </c>
      <c r="M177" s="15">
        <f>(Sheet1!$C$3-B177)/Sheet1!$C$3</f>
        <v>0.82599999999999996</v>
      </c>
      <c r="N177" s="13">
        <f>L177*Sheet1!$E$3*M177</f>
        <v>7273.7559999999994</v>
      </c>
      <c r="O177" s="12">
        <f t="shared" si="25"/>
        <v>-8.8060000000004948</v>
      </c>
    </row>
    <row r="178" spans="1:15" x14ac:dyDescent="0.25">
      <c r="A178">
        <f t="shared" si="23"/>
        <v>1</v>
      </c>
      <c r="B178" s="1">
        <v>175</v>
      </c>
      <c r="C178" s="1">
        <f t="shared" si="31"/>
        <v>825</v>
      </c>
      <c r="D178" s="1">
        <f>IF(C178*Sheet1!$G$3&lt;=Sheet1!$B$3, 1, 0)</f>
        <v>1</v>
      </c>
      <c r="E178">
        <f>Sheet1!$B$3</f>
        <v>600</v>
      </c>
      <c r="F178">
        <f t="shared" si="26"/>
        <v>825</v>
      </c>
      <c r="G178" s="10">
        <f>F178*Sheet1!$F$3</f>
        <v>288.75</v>
      </c>
      <c r="H178" s="10">
        <f>F178*Sheet1!$G$3</f>
        <v>536.25</v>
      </c>
      <c r="I178" s="10">
        <f t="shared" si="27"/>
        <v>247.5</v>
      </c>
      <c r="J178" s="10">
        <f t="shared" si="28"/>
        <v>311.25</v>
      </c>
      <c r="K178" s="10">
        <f t="shared" si="29"/>
        <v>-63.75</v>
      </c>
      <c r="L178" s="11">
        <f t="shared" si="30"/>
        <v>1</v>
      </c>
      <c r="M178" s="15">
        <f>(Sheet1!$C$3-B178)/Sheet1!$C$3</f>
        <v>0.82499999999999996</v>
      </c>
      <c r="N178" s="13">
        <f>L178*Sheet1!$E$3*M178</f>
        <v>7264.95</v>
      </c>
      <c r="O178" s="12">
        <f t="shared" si="25"/>
        <v>-8.8059999999995853</v>
      </c>
    </row>
    <row r="179" spans="1:15" x14ac:dyDescent="0.25">
      <c r="A179">
        <f t="shared" si="23"/>
        <v>1</v>
      </c>
      <c r="B179" s="1">
        <v>176</v>
      </c>
      <c r="C179" s="1">
        <f t="shared" si="31"/>
        <v>824</v>
      </c>
      <c r="D179" s="1">
        <f>IF(C179*Sheet1!$G$3&lt;=Sheet1!$B$3, 1, 0)</f>
        <v>1</v>
      </c>
      <c r="E179">
        <f>Sheet1!$B$3</f>
        <v>600</v>
      </c>
      <c r="F179">
        <f t="shared" si="26"/>
        <v>824</v>
      </c>
      <c r="G179" s="10">
        <f>F179*Sheet1!$F$3</f>
        <v>288.39999999999998</v>
      </c>
      <c r="H179" s="10">
        <f>F179*Sheet1!$G$3</f>
        <v>535.6</v>
      </c>
      <c r="I179" s="10">
        <f t="shared" si="27"/>
        <v>247.20000000000005</v>
      </c>
      <c r="J179" s="10">
        <f t="shared" si="28"/>
        <v>311.60000000000002</v>
      </c>
      <c r="K179" s="10">
        <f t="shared" si="29"/>
        <v>-64.399999999999977</v>
      </c>
      <c r="L179" s="11">
        <f t="shared" si="30"/>
        <v>1</v>
      </c>
      <c r="M179" s="15">
        <f>(Sheet1!$C$3-B179)/Sheet1!$C$3</f>
        <v>0.82399999999999995</v>
      </c>
      <c r="N179" s="13">
        <f>L179*Sheet1!$E$3*M179</f>
        <v>7256.1439999999993</v>
      </c>
      <c r="O179" s="12">
        <f t="shared" si="25"/>
        <v>-8.8060000000004948</v>
      </c>
    </row>
    <row r="180" spans="1:15" x14ac:dyDescent="0.25">
      <c r="A180">
        <f t="shared" si="23"/>
        <v>1</v>
      </c>
      <c r="B180" s="1">
        <v>177</v>
      </c>
      <c r="C180" s="1">
        <f t="shared" si="31"/>
        <v>823</v>
      </c>
      <c r="D180" s="1">
        <f>IF(C180*Sheet1!$G$3&lt;=Sheet1!$B$3, 1, 0)</f>
        <v>1</v>
      </c>
      <c r="E180">
        <f>Sheet1!$B$3</f>
        <v>600</v>
      </c>
      <c r="F180">
        <f t="shared" si="26"/>
        <v>823</v>
      </c>
      <c r="G180" s="10">
        <f>F180*Sheet1!$F$3</f>
        <v>288.04999999999995</v>
      </c>
      <c r="H180" s="10">
        <f>F180*Sheet1!$G$3</f>
        <v>534.95000000000005</v>
      </c>
      <c r="I180" s="10">
        <f t="shared" si="27"/>
        <v>246.90000000000009</v>
      </c>
      <c r="J180" s="10">
        <f t="shared" si="28"/>
        <v>311.95000000000005</v>
      </c>
      <c r="K180" s="10">
        <f t="shared" si="29"/>
        <v>-65.049999999999955</v>
      </c>
      <c r="L180" s="11">
        <f t="shared" si="30"/>
        <v>1</v>
      </c>
      <c r="M180" s="15">
        <f>(Sheet1!$C$3-B180)/Sheet1!$C$3</f>
        <v>0.82299999999999995</v>
      </c>
      <c r="N180" s="13">
        <f>L180*Sheet1!$E$3*M180</f>
        <v>7247.3379999999997</v>
      </c>
      <c r="O180" s="12">
        <f t="shared" si="25"/>
        <v>-8.8059999999995853</v>
      </c>
    </row>
    <row r="181" spans="1:15" x14ac:dyDescent="0.25">
      <c r="A181">
        <f t="shared" si="23"/>
        <v>1</v>
      </c>
      <c r="B181" s="1">
        <v>178</v>
      </c>
      <c r="C181" s="1">
        <f t="shared" si="31"/>
        <v>822</v>
      </c>
      <c r="D181" s="1">
        <f>IF(C181*Sheet1!$G$3&lt;=Sheet1!$B$3, 1, 0)</f>
        <v>1</v>
      </c>
      <c r="E181">
        <f>Sheet1!$B$3</f>
        <v>600</v>
      </c>
      <c r="F181">
        <f t="shared" si="26"/>
        <v>822</v>
      </c>
      <c r="G181" s="10">
        <f>F181*Sheet1!$F$3</f>
        <v>287.7</v>
      </c>
      <c r="H181" s="10">
        <f>F181*Sheet1!$G$3</f>
        <v>534.30000000000007</v>
      </c>
      <c r="I181" s="10">
        <f t="shared" si="27"/>
        <v>246.60000000000008</v>
      </c>
      <c r="J181" s="10">
        <f t="shared" si="28"/>
        <v>312.3</v>
      </c>
      <c r="K181" s="10">
        <f t="shared" si="29"/>
        <v>-65.699999999999932</v>
      </c>
      <c r="L181" s="11">
        <f t="shared" si="30"/>
        <v>1</v>
      </c>
      <c r="M181" s="15">
        <f>(Sheet1!$C$3-B181)/Sheet1!$C$3</f>
        <v>0.82199999999999995</v>
      </c>
      <c r="N181" s="13">
        <f>L181*Sheet1!$E$3*M181</f>
        <v>7238.5319999999992</v>
      </c>
      <c r="O181" s="12">
        <f t="shared" si="25"/>
        <v>-8.8060000000004948</v>
      </c>
    </row>
    <row r="182" spans="1:15" x14ac:dyDescent="0.25">
      <c r="A182">
        <f t="shared" si="23"/>
        <v>1</v>
      </c>
      <c r="B182" s="1">
        <v>179</v>
      </c>
      <c r="C182" s="1">
        <f t="shared" si="31"/>
        <v>821</v>
      </c>
      <c r="D182" s="1">
        <f>IF(C182*Sheet1!$G$3&lt;=Sheet1!$B$3, 1, 0)</f>
        <v>1</v>
      </c>
      <c r="E182">
        <f>Sheet1!$B$3</f>
        <v>600</v>
      </c>
      <c r="F182">
        <f t="shared" si="26"/>
        <v>821</v>
      </c>
      <c r="G182" s="10">
        <f>F182*Sheet1!$F$3</f>
        <v>287.34999999999997</v>
      </c>
      <c r="H182" s="10">
        <f>F182*Sheet1!$G$3</f>
        <v>533.65</v>
      </c>
      <c r="I182" s="10">
        <f t="shared" si="27"/>
        <v>246.3</v>
      </c>
      <c r="J182" s="10">
        <f t="shared" si="28"/>
        <v>312.65000000000003</v>
      </c>
      <c r="K182" s="10">
        <f t="shared" si="29"/>
        <v>-66.350000000000023</v>
      </c>
      <c r="L182" s="11">
        <f t="shared" si="30"/>
        <v>1</v>
      </c>
      <c r="M182" s="15">
        <f>(Sheet1!$C$3-B182)/Sheet1!$C$3</f>
        <v>0.82099999999999995</v>
      </c>
      <c r="N182" s="13">
        <f>L182*Sheet1!$E$3*M182</f>
        <v>7229.7259999999997</v>
      </c>
      <c r="O182" s="12">
        <f t="shared" si="25"/>
        <v>-8.8059999999995853</v>
      </c>
    </row>
    <row r="183" spans="1:15" x14ac:dyDescent="0.25">
      <c r="A183">
        <f t="shared" si="23"/>
        <v>1</v>
      </c>
      <c r="B183" s="1">
        <v>180</v>
      </c>
      <c r="C183" s="1">
        <f t="shared" si="31"/>
        <v>820</v>
      </c>
      <c r="D183" s="1">
        <f>IF(C183*Sheet1!$G$3&lt;=Sheet1!$B$3, 1, 0)</f>
        <v>1</v>
      </c>
      <c r="E183">
        <f>Sheet1!$B$3</f>
        <v>600</v>
      </c>
      <c r="F183">
        <f t="shared" si="26"/>
        <v>820</v>
      </c>
      <c r="G183" s="10">
        <f>F183*Sheet1!$F$3</f>
        <v>287</v>
      </c>
      <c r="H183" s="10">
        <f>F183*Sheet1!$G$3</f>
        <v>533</v>
      </c>
      <c r="I183" s="10">
        <f t="shared" si="27"/>
        <v>246</v>
      </c>
      <c r="J183" s="10">
        <f t="shared" si="28"/>
        <v>313</v>
      </c>
      <c r="K183" s="10">
        <f t="shared" si="29"/>
        <v>-67</v>
      </c>
      <c r="L183" s="11">
        <f t="shared" si="30"/>
        <v>1</v>
      </c>
      <c r="M183" s="15">
        <f>(Sheet1!$C$3-B183)/Sheet1!$C$3</f>
        <v>0.82</v>
      </c>
      <c r="N183" s="13">
        <f>L183*Sheet1!$E$3*M183</f>
        <v>7220.9199999999992</v>
      </c>
      <c r="O183" s="12">
        <f t="shared" si="25"/>
        <v>-8.8060000000004948</v>
      </c>
    </row>
    <row r="184" spans="1:15" x14ac:dyDescent="0.25">
      <c r="A184">
        <f t="shared" si="23"/>
        <v>1</v>
      </c>
      <c r="B184" s="1">
        <v>181</v>
      </c>
      <c r="C184" s="1">
        <f t="shared" si="31"/>
        <v>819</v>
      </c>
      <c r="D184" s="1">
        <f>IF(C184*Sheet1!$G$3&lt;=Sheet1!$B$3, 1, 0)</f>
        <v>1</v>
      </c>
      <c r="E184">
        <f>Sheet1!$B$3</f>
        <v>600</v>
      </c>
      <c r="F184">
        <f t="shared" si="26"/>
        <v>819</v>
      </c>
      <c r="G184" s="10">
        <f>F184*Sheet1!$F$3</f>
        <v>286.64999999999998</v>
      </c>
      <c r="H184" s="10">
        <f>F184*Sheet1!$G$3</f>
        <v>532.35</v>
      </c>
      <c r="I184" s="10">
        <f t="shared" si="27"/>
        <v>245.70000000000005</v>
      </c>
      <c r="J184" s="10">
        <f t="shared" si="28"/>
        <v>313.35000000000002</v>
      </c>
      <c r="K184" s="10">
        <f t="shared" si="29"/>
        <v>-67.649999999999977</v>
      </c>
      <c r="L184" s="11">
        <f t="shared" si="30"/>
        <v>1</v>
      </c>
      <c r="M184" s="15">
        <f>(Sheet1!$C$3-B184)/Sheet1!$C$3</f>
        <v>0.81899999999999995</v>
      </c>
      <c r="N184" s="13">
        <f>L184*Sheet1!$E$3*M184</f>
        <v>7212.1139999999996</v>
      </c>
      <c r="O184" s="12">
        <f t="shared" si="25"/>
        <v>-8.8059999999995853</v>
      </c>
    </row>
    <row r="185" spans="1:15" x14ac:dyDescent="0.25">
      <c r="A185">
        <f t="shared" si="23"/>
        <v>1</v>
      </c>
      <c r="B185" s="1">
        <v>182</v>
      </c>
      <c r="C185" s="1">
        <f t="shared" si="31"/>
        <v>818</v>
      </c>
      <c r="D185" s="1">
        <f>IF(C185*Sheet1!$G$3&lt;=Sheet1!$B$3, 1, 0)</f>
        <v>1</v>
      </c>
      <c r="E185">
        <f>Sheet1!$B$3</f>
        <v>600</v>
      </c>
      <c r="F185">
        <f t="shared" si="26"/>
        <v>818</v>
      </c>
      <c r="G185" s="10">
        <f>F185*Sheet1!$F$3</f>
        <v>286.29999999999995</v>
      </c>
      <c r="H185" s="10">
        <f>F185*Sheet1!$G$3</f>
        <v>531.70000000000005</v>
      </c>
      <c r="I185" s="10">
        <f t="shared" si="27"/>
        <v>245.40000000000009</v>
      </c>
      <c r="J185" s="10">
        <f t="shared" si="28"/>
        <v>313.70000000000005</v>
      </c>
      <c r="K185" s="10">
        <f t="shared" si="29"/>
        <v>-68.299999999999955</v>
      </c>
      <c r="L185" s="11">
        <f t="shared" si="30"/>
        <v>1</v>
      </c>
      <c r="M185" s="15">
        <f>(Sheet1!$C$3-B185)/Sheet1!$C$3</f>
        <v>0.81799999999999995</v>
      </c>
      <c r="N185" s="13">
        <f>L185*Sheet1!$E$3*M185</f>
        <v>7203.308</v>
      </c>
      <c r="O185" s="12">
        <f t="shared" si="25"/>
        <v>-8.8059999999995853</v>
      </c>
    </row>
    <row r="186" spans="1:15" x14ac:dyDescent="0.25">
      <c r="A186">
        <f t="shared" si="23"/>
        <v>1</v>
      </c>
      <c r="B186" s="1">
        <v>183</v>
      </c>
      <c r="C186" s="1">
        <f t="shared" si="31"/>
        <v>817</v>
      </c>
      <c r="D186" s="1">
        <f>IF(C186*Sheet1!$G$3&lt;=Sheet1!$B$3, 1, 0)</f>
        <v>1</v>
      </c>
      <c r="E186">
        <f>Sheet1!$B$3</f>
        <v>600</v>
      </c>
      <c r="F186">
        <f t="shared" si="26"/>
        <v>817</v>
      </c>
      <c r="G186" s="10">
        <f>F186*Sheet1!$F$3</f>
        <v>285.95</v>
      </c>
      <c r="H186" s="10">
        <f>F186*Sheet1!$G$3</f>
        <v>531.05000000000007</v>
      </c>
      <c r="I186" s="10">
        <f t="shared" si="27"/>
        <v>245.10000000000008</v>
      </c>
      <c r="J186" s="10">
        <f t="shared" si="28"/>
        <v>314.05</v>
      </c>
      <c r="K186" s="10">
        <f t="shared" si="29"/>
        <v>-68.949999999999932</v>
      </c>
      <c r="L186" s="11">
        <f t="shared" si="30"/>
        <v>1</v>
      </c>
      <c r="M186" s="15">
        <f>(Sheet1!$C$3-B186)/Sheet1!$C$3</f>
        <v>0.81699999999999995</v>
      </c>
      <c r="N186" s="13">
        <f>L186*Sheet1!$E$3*M186</f>
        <v>7194.5019999999995</v>
      </c>
      <c r="O186" s="12">
        <f t="shared" si="25"/>
        <v>-8.8060000000004948</v>
      </c>
    </row>
    <row r="187" spans="1:15" x14ac:dyDescent="0.25">
      <c r="A187">
        <f t="shared" si="23"/>
        <v>1</v>
      </c>
      <c r="B187" s="1">
        <v>184</v>
      </c>
      <c r="C187" s="1">
        <f t="shared" si="31"/>
        <v>816</v>
      </c>
      <c r="D187" s="1">
        <f>IF(C187*Sheet1!$G$3&lt;=Sheet1!$B$3, 1, 0)</f>
        <v>1</v>
      </c>
      <c r="E187">
        <f>Sheet1!$B$3</f>
        <v>600</v>
      </c>
      <c r="F187">
        <f t="shared" si="26"/>
        <v>816</v>
      </c>
      <c r="G187" s="10">
        <f>F187*Sheet1!$F$3</f>
        <v>285.59999999999997</v>
      </c>
      <c r="H187" s="10">
        <f>F187*Sheet1!$G$3</f>
        <v>530.4</v>
      </c>
      <c r="I187" s="10">
        <f t="shared" si="27"/>
        <v>244.8</v>
      </c>
      <c r="J187" s="10">
        <f t="shared" si="28"/>
        <v>314.40000000000003</v>
      </c>
      <c r="K187" s="10">
        <f t="shared" si="29"/>
        <v>-69.600000000000023</v>
      </c>
      <c r="L187" s="11">
        <f t="shared" si="30"/>
        <v>1</v>
      </c>
      <c r="M187" s="15">
        <f>(Sheet1!$C$3-B187)/Sheet1!$C$3</f>
        <v>0.81599999999999995</v>
      </c>
      <c r="N187" s="13">
        <f>L187*Sheet1!$E$3*M187</f>
        <v>7185.6959999999999</v>
      </c>
      <c r="O187" s="12">
        <f t="shared" si="25"/>
        <v>-8.8059999999995853</v>
      </c>
    </row>
    <row r="188" spans="1:15" x14ac:dyDescent="0.25">
      <c r="A188">
        <f t="shared" si="23"/>
        <v>1</v>
      </c>
      <c r="B188" s="1">
        <v>185</v>
      </c>
      <c r="C188" s="1">
        <f t="shared" si="31"/>
        <v>815</v>
      </c>
      <c r="D188" s="1">
        <f>IF(C188*Sheet1!$G$3&lt;=Sheet1!$B$3, 1, 0)</f>
        <v>1</v>
      </c>
      <c r="E188">
        <f>Sheet1!$B$3</f>
        <v>600</v>
      </c>
      <c r="F188">
        <f t="shared" si="26"/>
        <v>815</v>
      </c>
      <c r="G188" s="10">
        <f>F188*Sheet1!$F$3</f>
        <v>285.25</v>
      </c>
      <c r="H188" s="10">
        <f>F188*Sheet1!$G$3</f>
        <v>529.75</v>
      </c>
      <c r="I188" s="10">
        <f t="shared" si="27"/>
        <v>244.5</v>
      </c>
      <c r="J188" s="10">
        <f t="shared" si="28"/>
        <v>314.75</v>
      </c>
      <c r="K188" s="10">
        <f t="shared" si="29"/>
        <v>-70.25</v>
      </c>
      <c r="L188" s="11">
        <f t="shared" si="30"/>
        <v>1</v>
      </c>
      <c r="M188" s="15">
        <f>(Sheet1!$C$3-B188)/Sheet1!$C$3</f>
        <v>0.81499999999999995</v>
      </c>
      <c r="N188" s="13">
        <f>L188*Sheet1!$E$3*M188</f>
        <v>7176.8899999999994</v>
      </c>
      <c r="O188" s="12">
        <f t="shared" si="25"/>
        <v>-8.8060000000004948</v>
      </c>
    </row>
    <row r="189" spans="1:15" x14ac:dyDescent="0.25">
      <c r="A189">
        <f t="shared" si="23"/>
        <v>1</v>
      </c>
      <c r="B189" s="1">
        <v>186</v>
      </c>
      <c r="C189" s="1">
        <f t="shared" si="31"/>
        <v>814</v>
      </c>
      <c r="D189" s="1">
        <f>IF(C189*Sheet1!$G$3&lt;=Sheet1!$B$3, 1, 0)</f>
        <v>1</v>
      </c>
      <c r="E189">
        <f>Sheet1!$B$3</f>
        <v>600</v>
      </c>
      <c r="F189">
        <f t="shared" si="26"/>
        <v>814</v>
      </c>
      <c r="G189" s="10">
        <f>F189*Sheet1!$F$3</f>
        <v>284.89999999999998</v>
      </c>
      <c r="H189" s="10">
        <f>F189*Sheet1!$G$3</f>
        <v>529.1</v>
      </c>
      <c r="I189" s="10">
        <f t="shared" si="27"/>
        <v>244.20000000000005</v>
      </c>
      <c r="J189" s="10">
        <f t="shared" si="28"/>
        <v>315.10000000000002</v>
      </c>
      <c r="K189" s="10">
        <f t="shared" si="29"/>
        <v>-70.899999999999977</v>
      </c>
      <c r="L189" s="11">
        <f t="shared" si="30"/>
        <v>1</v>
      </c>
      <c r="M189" s="15">
        <f>(Sheet1!$C$3-B189)/Sheet1!$C$3</f>
        <v>0.81399999999999995</v>
      </c>
      <c r="N189" s="13">
        <f>L189*Sheet1!$E$3*M189</f>
        <v>7168.0839999999998</v>
      </c>
      <c r="O189" s="12">
        <f t="shared" si="25"/>
        <v>-8.8059999999995853</v>
      </c>
    </row>
    <row r="190" spans="1:15" x14ac:dyDescent="0.25">
      <c r="A190">
        <f t="shared" si="23"/>
        <v>1</v>
      </c>
      <c r="B190" s="1">
        <v>187</v>
      </c>
      <c r="C190" s="1">
        <f t="shared" si="31"/>
        <v>813</v>
      </c>
      <c r="D190" s="1">
        <f>IF(C190*Sheet1!$G$3&lt;=Sheet1!$B$3, 1, 0)</f>
        <v>1</v>
      </c>
      <c r="E190">
        <f>Sheet1!$B$3</f>
        <v>600</v>
      </c>
      <c r="F190">
        <f t="shared" si="26"/>
        <v>813</v>
      </c>
      <c r="G190" s="10">
        <f>F190*Sheet1!$F$3</f>
        <v>284.54999999999995</v>
      </c>
      <c r="H190" s="10">
        <f>F190*Sheet1!$G$3</f>
        <v>528.45000000000005</v>
      </c>
      <c r="I190" s="10">
        <f t="shared" si="27"/>
        <v>243.90000000000009</v>
      </c>
      <c r="J190" s="10">
        <f t="shared" si="28"/>
        <v>315.45000000000005</v>
      </c>
      <c r="K190" s="10">
        <f t="shared" si="29"/>
        <v>-71.549999999999955</v>
      </c>
      <c r="L190" s="11">
        <f t="shared" si="30"/>
        <v>1</v>
      </c>
      <c r="M190" s="15">
        <f>(Sheet1!$C$3-B190)/Sheet1!$C$3</f>
        <v>0.81299999999999994</v>
      </c>
      <c r="N190" s="13">
        <f>L190*Sheet1!$E$3*M190</f>
        <v>7159.2779999999993</v>
      </c>
      <c r="O190" s="12">
        <f t="shared" si="25"/>
        <v>-8.8060000000004948</v>
      </c>
    </row>
    <row r="191" spans="1:15" x14ac:dyDescent="0.25">
      <c r="A191">
        <f t="shared" si="23"/>
        <v>1</v>
      </c>
      <c r="B191" s="1">
        <v>188</v>
      </c>
      <c r="C191" s="1">
        <f t="shared" si="31"/>
        <v>812</v>
      </c>
      <c r="D191" s="1">
        <f>IF(C191*Sheet1!$G$3&lt;=Sheet1!$B$3, 1, 0)</f>
        <v>1</v>
      </c>
      <c r="E191">
        <f>Sheet1!$B$3</f>
        <v>600</v>
      </c>
      <c r="F191">
        <f t="shared" si="26"/>
        <v>812</v>
      </c>
      <c r="G191" s="10">
        <f>F191*Sheet1!$F$3</f>
        <v>284.2</v>
      </c>
      <c r="H191" s="10">
        <f>F191*Sheet1!$G$3</f>
        <v>527.80000000000007</v>
      </c>
      <c r="I191" s="10">
        <f t="shared" si="27"/>
        <v>243.60000000000008</v>
      </c>
      <c r="J191" s="10">
        <f t="shared" si="28"/>
        <v>315.8</v>
      </c>
      <c r="K191" s="10">
        <f t="shared" si="29"/>
        <v>-72.199999999999932</v>
      </c>
      <c r="L191" s="11">
        <f t="shared" si="30"/>
        <v>1</v>
      </c>
      <c r="M191" s="15">
        <f>(Sheet1!$C$3-B191)/Sheet1!$C$3</f>
        <v>0.81200000000000006</v>
      </c>
      <c r="N191" s="13">
        <f>L191*Sheet1!$E$3*M191</f>
        <v>7150.4720000000007</v>
      </c>
      <c r="O191" s="12">
        <f t="shared" si="25"/>
        <v>-8.8059999999986758</v>
      </c>
    </row>
    <row r="192" spans="1:15" x14ac:dyDescent="0.25">
      <c r="A192">
        <f t="shared" si="23"/>
        <v>1</v>
      </c>
      <c r="B192" s="1">
        <v>189</v>
      </c>
      <c r="C192" s="1">
        <f t="shared" si="31"/>
        <v>811</v>
      </c>
      <c r="D192" s="1">
        <f>IF(C192*Sheet1!$G$3&lt;=Sheet1!$B$3, 1, 0)</f>
        <v>1</v>
      </c>
      <c r="E192">
        <f>Sheet1!$B$3</f>
        <v>600</v>
      </c>
      <c r="F192">
        <f t="shared" si="26"/>
        <v>811</v>
      </c>
      <c r="G192" s="10">
        <f>F192*Sheet1!$F$3</f>
        <v>283.84999999999997</v>
      </c>
      <c r="H192" s="10">
        <f>F192*Sheet1!$G$3</f>
        <v>527.15</v>
      </c>
      <c r="I192" s="10">
        <f t="shared" si="27"/>
        <v>243.3</v>
      </c>
      <c r="J192" s="10">
        <f t="shared" si="28"/>
        <v>316.15000000000003</v>
      </c>
      <c r="K192" s="10">
        <f t="shared" si="29"/>
        <v>-72.850000000000023</v>
      </c>
      <c r="L192" s="11">
        <f t="shared" si="30"/>
        <v>1</v>
      </c>
      <c r="M192" s="15">
        <f>(Sheet1!$C$3-B192)/Sheet1!$C$3</f>
        <v>0.81100000000000005</v>
      </c>
      <c r="N192" s="13">
        <f>L192*Sheet1!$E$3*M192</f>
        <v>7141.6660000000002</v>
      </c>
      <c r="O192" s="12">
        <f t="shared" si="25"/>
        <v>-8.8060000000004948</v>
      </c>
    </row>
    <row r="193" spans="1:15" x14ac:dyDescent="0.25">
      <c r="A193">
        <f t="shared" si="23"/>
        <v>1</v>
      </c>
      <c r="B193" s="1">
        <v>190</v>
      </c>
      <c r="C193" s="1">
        <f t="shared" si="31"/>
        <v>810</v>
      </c>
      <c r="D193" s="1">
        <f>IF(C193*Sheet1!$G$3&lt;=Sheet1!$B$3, 1, 0)</f>
        <v>1</v>
      </c>
      <c r="E193">
        <f>Sheet1!$B$3</f>
        <v>600</v>
      </c>
      <c r="F193">
        <f t="shared" si="26"/>
        <v>810</v>
      </c>
      <c r="G193" s="10">
        <f>F193*Sheet1!$F$3</f>
        <v>283.5</v>
      </c>
      <c r="H193" s="10">
        <f>F193*Sheet1!$G$3</f>
        <v>526.5</v>
      </c>
      <c r="I193" s="10">
        <f t="shared" si="27"/>
        <v>243</v>
      </c>
      <c r="J193" s="10">
        <f t="shared" si="28"/>
        <v>316.5</v>
      </c>
      <c r="K193" s="10">
        <f t="shared" si="29"/>
        <v>-73.5</v>
      </c>
      <c r="L193" s="11">
        <f t="shared" si="30"/>
        <v>1</v>
      </c>
      <c r="M193" s="15">
        <f>(Sheet1!$C$3-B193)/Sheet1!$C$3</f>
        <v>0.81</v>
      </c>
      <c r="N193" s="13">
        <f>L193*Sheet1!$E$3*M193</f>
        <v>7132.8600000000006</v>
      </c>
      <c r="O193" s="12">
        <f t="shared" si="25"/>
        <v>-8.8059999999995853</v>
      </c>
    </row>
    <row r="194" spans="1:15" x14ac:dyDescent="0.25">
      <c r="A194">
        <f t="shared" si="23"/>
        <v>1</v>
      </c>
      <c r="B194" s="1">
        <v>191</v>
      </c>
      <c r="C194" s="1">
        <f t="shared" si="31"/>
        <v>809</v>
      </c>
      <c r="D194" s="1">
        <f>IF(C194*Sheet1!$G$3&lt;=Sheet1!$B$3, 1, 0)</f>
        <v>1</v>
      </c>
      <c r="E194">
        <f>Sheet1!$B$3</f>
        <v>600</v>
      </c>
      <c r="F194">
        <f t="shared" si="26"/>
        <v>809</v>
      </c>
      <c r="G194" s="10">
        <f>F194*Sheet1!$F$3</f>
        <v>283.14999999999998</v>
      </c>
      <c r="H194" s="10">
        <f>F194*Sheet1!$G$3</f>
        <v>525.85</v>
      </c>
      <c r="I194" s="10">
        <f t="shared" si="27"/>
        <v>242.70000000000005</v>
      </c>
      <c r="J194" s="10">
        <f t="shared" si="28"/>
        <v>316.85000000000002</v>
      </c>
      <c r="K194" s="10">
        <f t="shared" si="29"/>
        <v>-74.149999999999977</v>
      </c>
      <c r="L194" s="11">
        <f t="shared" si="30"/>
        <v>1</v>
      </c>
      <c r="M194" s="15">
        <f>(Sheet1!$C$3-B194)/Sheet1!$C$3</f>
        <v>0.80900000000000005</v>
      </c>
      <c r="N194" s="13">
        <f>L194*Sheet1!$E$3*M194</f>
        <v>7124.0540000000001</v>
      </c>
      <c r="O194" s="12">
        <f t="shared" si="25"/>
        <v>-8.8060000000004948</v>
      </c>
    </row>
    <row r="195" spans="1:15" x14ac:dyDescent="0.25">
      <c r="A195">
        <f t="shared" si="23"/>
        <v>1</v>
      </c>
      <c r="B195" s="1">
        <v>192</v>
      </c>
      <c r="C195" s="1">
        <f t="shared" si="31"/>
        <v>808</v>
      </c>
      <c r="D195" s="1">
        <f>IF(C195*Sheet1!$G$3&lt;=Sheet1!$B$3, 1, 0)</f>
        <v>1</v>
      </c>
      <c r="E195">
        <f>Sheet1!$B$3</f>
        <v>600</v>
      </c>
      <c r="F195">
        <f t="shared" si="26"/>
        <v>808</v>
      </c>
      <c r="G195" s="10">
        <f>F195*Sheet1!$F$3</f>
        <v>282.79999999999995</v>
      </c>
      <c r="H195" s="10">
        <f>F195*Sheet1!$G$3</f>
        <v>525.20000000000005</v>
      </c>
      <c r="I195" s="10">
        <f t="shared" si="27"/>
        <v>242.40000000000009</v>
      </c>
      <c r="J195" s="10">
        <f t="shared" si="28"/>
        <v>317.20000000000005</v>
      </c>
      <c r="K195" s="10">
        <f t="shared" si="29"/>
        <v>-74.799999999999955</v>
      </c>
      <c r="L195" s="11">
        <f t="shared" si="30"/>
        <v>1</v>
      </c>
      <c r="M195" s="15">
        <f>(Sheet1!$C$3-B195)/Sheet1!$C$3</f>
        <v>0.80800000000000005</v>
      </c>
      <c r="N195" s="13">
        <f>L195*Sheet1!$E$3*M195</f>
        <v>7115.2480000000005</v>
      </c>
      <c r="O195" s="12">
        <f t="shared" si="25"/>
        <v>-8.8059999999995853</v>
      </c>
    </row>
    <row r="196" spans="1:15" x14ac:dyDescent="0.25">
      <c r="A196">
        <f t="shared" si="23"/>
        <v>1</v>
      </c>
      <c r="B196" s="1">
        <v>193</v>
      </c>
      <c r="C196" s="1">
        <f t="shared" si="31"/>
        <v>807</v>
      </c>
      <c r="D196" s="1">
        <f>IF(C196*Sheet1!$G$3&lt;=Sheet1!$B$3, 1, 0)</f>
        <v>1</v>
      </c>
      <c r="E196">
        <f>Sheet1!$B$3</f>
        <v>600</v>
      </c>
      <c r="F196">
        <f t="shared" si="26"/>
        <v>807</v>
      </c>
      <c r="G196" s="10">
        <f>F196*Sheet1!$F$3</f>
        <v>282.45</v>
      </c>
      <c r="H196" s="10">
        <f>F196*Sheet1!$G$3</f>
        <v>524.55000000000007</v>
      </c>
      <c r="I196" s="10">
        <f t="shared" si="27"/>
        <v>242.10000000000008</v>
      </c>
      <c r="J196" s="10">
        <f t="shared" si="28"/>
        <v>317.55</v>
      </c>
      <c r="K196" s="10">
        <f t="shared" si="29"/>
        <v>-75.449999999999932</v>
      </c>
      <c r="L196" s="11">
        <f t="shared" si="30"/>
        <v>1</v>
      </c>
      <c r="M196" s="15">
        <f>(Sheet1!$C$3-B196)/Sheet1!$C$3</f>
        <v>0.80700000000000005</v>
      </c>
      <c r="N196" s="13">
        <f>L196*Sheet1!$E$3*M196</f>
        <v>7106.442</v>
      </c>
      <c r="O196" s="12">
        <f t="shared" si="25"/>
        <v>-8.8060000000004948</v>
      </c>
    </row>
    <row r="197" spans="1:15" x14ac:dyDescent="0.25">
      <c r="A197">
        <f t="shared" ref="A197" si="32">D197</f>
        <v>1</v>
      </c>
      <c r="B197" s="1">
        <v>194</v>
      </c>
      <c r="C197" s="1">
        <f t="shared" si="31"/>
        <v>806</v>
      </c>
      <c r="D197" s="1">
        <f>IF(C197*Sheet1!$G$3&lt;=Sheet1!$B$3, 1, 0)</f>
        <v>1</v>
      </c>
      <c r="E197">
        <f>Sheet1!$B$3</f>
        <v>600</v>
      </c>
      <c r="F197">
        <f t="shared" si="26"/>
        <v>806</v>
      </c>
      <c r="G197" s="10">
        <f>F197*Sheet1!$F$3</f>
        <v>282.09999999999997</v>
      </c>
      <c r="H197" s="10">
        <f>F197*Sheet1!$G$3</f>
        <v>523.9</v>
      </c>
      <c r="I197" s="10">
        <f t="shared" si="27"/>
        <v>241.8</v>
      </c>
      <c r="J197" s="10">
        <f t="shared" si="28"/>
        <v>317.90000000000003</v>
      </c>
      <c r="K197" s="10">
        <f t="shared" si="29"/>
        <v>-76.100000000000023</v>
      </c>
      <c r="L197" s="11">
        <f t="shared" si="30"/>
        <v>1</v>
      </c>
      <c r="M197" s="15">
        <f>(Sheet1!$C$3-B197)/Sheet1!$C$3</f>
        <v>0.80600000000000005</v>
      </c>
      <c r="N197" s="13">
        <f>L197*Sheet1!$E$3*M197</f>
        <v>7097.6360000000004</v>
      </c>
      <c r="O197" s="12">
        <f t="shared" si="25"/>
        <v>-8.8059999999995853</v>
      </c>
    </row>
    <row r="198" spans="1:15" x14ac:dyDescent="0.25">
      <c r="A198">
        <f t="shared" ref="A198:A218" si="33">D198</f>
        <v>1</v>
      </c>
      <c r="B198" s="1">
        <v>195</v>
      </c>
      <c r="C198" s="1">
        <f t="shared" ref="C198:C218" si="34">C197-1</f>
        <v>805</v>
      </c>
      <c r="D198" s="1">
        <f>IF(C198*Sheet1!$G$3&lt;=Sheet1!$B$3, 1, 0)</f>
        <v>1</v>
      </c>
      <c r="E198">
        <f>Sheet1!$B$3</f>
        <v>600</v>
      </c>
      <c r="F198">
        <f t="shared" ref="F198:F218" si="35">C198</f>
        <v>805</v>
      </c>
      <c r="G198" s="10">
        <f>F198*Sheet1!$F$3</f>
        <v>281.75</v>
      </c>
      <c r="H198" s="10">
        <f>F198*Sheet1!$G$3</f>
        <v>523.25</v>
      </c>
      <c r="I198" s="10">
        <f t="shared" ref="I198:I218" si="36">H198-G198</f>
        <v>241.5</v>
      </c>
      <c r="J198" s="10">
        <f t="shared" ref="J198:J218" si="37">E198-G198</f>
        <v>318.25</v>
      </c>
      <c r="K198" s="10">
        <f t="shared" ref="K198:K218" si="38">H198-E198</f>
        <v>-76.75</v>
      </c>
      <c r="L198" s="11">
        <f t="shared" ref="L198:L218" si="39">IF(J198/I198&lt;=1, J198/I198, 1)</f>
        <v>1</v>
      </c>
      <c r="M198" s="15">
        <f>(Sheet1!$C$3-B198)/Sheet1!$C$3</f>
        <v>0.80500000000000005</v>
      </c>
      <c r="N198" s="13">
        <f>L198*Sheet1!$E$3*M198</f>
        <v>7088.8300000000008</v>
      </c>
      <c r="O198" s="12">
        <f t="shared" si="25"/>
        <v>-8.8059999999995853</v>
      </c>
    </row>
    <row r="199" spans="1:15" x14ac:dyDescent="0.25">
      <c r="A199">
        <f t="shared" si="33"/>
        <v>1</v>
      </c>
      <c r="B199" s="1">
        <v>196</v>
      </c>
      <c r="C199" s="1">
        <f t="shared" si="34"/>
        <v>804</v>
      </c>
      <c r="D199" s="1">
        <f>IF(C199*Sheet1!$G$3&lt;=Sheet1!$B$3, 1, 0)</f>
        <v>1</v>
      </c>
      <c r="E199">
        <f>Sheet1!$B$3</f>
        <v>600</v>
      </c>
      <c r="F199">
        <f t="shared" si="35"/>
        <v>804</v>
      </c>
      <c r="G199" s="10">
        <f>F199*Sheet1!$F$3</f>
        <v>281.39999999999998</v>
      </c>
      <c r="H199" s="10">
        <f>F199*Sheet1!$G$3</f>
        <v>522.6</v>
      </c>
      <c r="I199" s="10">
        <f t="shared" si="36"/>
        <v>241.20000000000005</v>
      </c>
      <c r="J199" s="10">
        <f t="shared" si="37"/>
        <v>318.60000000000002</v>
      </c>
      <c r="K199" s="10">
        <f t="shared" si="38"/>
        <v>-77.399999999999977</v>
      </c>
      <c r="L199" s="11">
        <f t="shared" si="39"/>
        <v>1</v>
      </c>
      <c r="M199" s="15">
        <f>(Sheet1!$C$3-B199)/Sheet1!$C$3</f>
        <v>0.80400000000000005</v>
      </c>
      <c r="N199" s="13">
        <f>L199*Sheet1!$E$3*M199</f>
        <v>7080.0240000000003</v>
      </c>
      <c r="O199" s="12">
        <f t="shared" ref="O199:O218" si="40">N199-N198</f>
        <v>-8.8060000000004948</v>
      </c>
    </row>
    <row r="200" spans="1:15" x14ac:dyDescent="0.25">
      <c r="A200">
        <f t="shared" si="33"/>
        <v>1</v>
      </c>
      <c r="B200" s="1">
        <v>197</v>
      </c>
      <c r="C200" s="1">
        <f t="shared" si="34"/>
        <v>803</v>
      </c>
      <c r="D200" s="1">
        <f>IF(C200*Sheet1!$G$3&lt;=Sheet1!$B$3, 1, 0)</f>
        <v>1</v>
      </c>
      <c r="E200">
        <f>Sheet1!$B$3</f>
        <v>600</v>
      </c>
      <c r="F200">
        <f t="shared" si="35"/>
        <v>803</v>
      </c>
      <c r="G200" s="10">
        <f>F200*Sheet1!$F$3</f>
        <v>281.04999999999995</v>
      </c>
      <c r="H200" s="10">
        <f>F200*Sheet1!$G$3</f>
        <v>521.95000000000005</v>
      </c>
      <c r="I200" s="10">
        <f t="shared" si="36"/>
        <v>240.90000000000009</v>
      </c>
      <c r="J200" s="10">
        <f t="shared" si="37"/>
        <v>318.95000000000005</v>
      </c>
      <c r="K200" s="10">
        <f t="shared" si="38"/>
        <v>-78.049999999999955</v>
      </c>
      <c r="L200" s="11">
        <f t="shared" si="39"/>
        <v>1</v>
      </c>
      <c r="M200" s="15">
        <f>(Sheet1!$C$3-B200)/Sheet1!$C$3</f>
        <v>0.80300000000000005</v>
      </c>
      <c r="N200" s="13">
        <f>L200*Sheet1!$E$3*M200</f>
        <v>7071.2180000000008</v>
      </c>
      <c r="O200" s="12">
        <f t="shared" si="40"/>
        <v>-8.8059999999995853</v>
      </c>
    </row>
    <row r="201" spans="1:15" x14ac:dyDescent="0.25">
      <c r="A201">
        <f t="shared" si="33"/>
        <v>1</v>
      </c>
      <c r="B201" s="1">
        <v>198</v>
      </c>
      <c r="C201" s="1">
        <f t="shared" si="34"/>
        <v>802</v>
      </c>
      <c r="D201" s="1">
        <f>IF(C201*Sheet1!$G$3&lt;=Sheet1!$B$3, 1, 0)</f>
        <v>1</v>
      </c>
      <c r="E201">
        <f>Sheet1!$B$3</f>
        <v>600</v>
      </c>
      <c r="F201">
        <f t="shared" si="35"/>
        <v>802</v>
      </c>
      <c r="G201" s="10">
        <f>F201*Sheet1!$F$3</f>
        <v>280.7</v>
      </c>
      <c r="H201" s="10">
        <f>F201*Sheet1!$G$3</f>
        <v>521.30000000000007</v>
      </c>
      <c r="I201" s="10">
        <f t="shared" si="36"/>
        <v>240.60000000000008</v>
      </c>
      <c r="J201" s="10">
        <f t="shared" si="37"/>
        <v>319.3</v>
      </c>
      <c r="K201" s="10">
        <f t="shared" si="38"/>
        <v>-78.699999999999932</v>
      </c>
      <c r="L201" s="11">
        <f t="shared" si="39"/>
        <v>1</v>
      </c>
      <c r="M201" s="15">
        <f>(Sheet1!$C$3-B201)/Sheet1!$C$3</f>
        <v>0.80200000000000005</v>
      </c>
      <c r="N201" s="13">
        <f>L201*Sheet1!$E$3*M201</f>
        <v>7062.4120000000003</v>
      </c>
      <c r="O201" s="12">
        <f t="shared" si="40"/>
        <v>-8.8060000000004948</v>
      </c>
    </row>
    <row r="202" spans="1:15" x14ac:dyDescent="0.25">
      <c r="A202">
        <f t="shared" si="33"/>
        <v>1</v>
      </c>
      <c r="B202" s="1">
        <v>199</v>
      </c>
      <c r="C202" s="1">
        <f t="shared" si="34"/>
        <v>801</v>
      </c>
      <c r="D202" s="1">
        <f>IF(C202*Sheet1!$G$3&lt;=Sheet1!$B$3, 1, 0)</f>
        <v>1</v>
      </c>
      <c r="E202">
        <f>Sheet1!$B$3</f>
        <v>600</v>
      </c>
      <c r="F202">
        <f t="shared" si="35"/>
        <v>801</v>
      </c>
      <c r="G202" s="10">
        <f>F202*Sheet1!$F$3</f>
        <v>280.34999999999997</v>
      </c>
      <c r="H202" s="10">
        <f>F202*Sheet1!$G$3</f>
        <v>520.65</v>
      </c>
      <c r="I202" s="10">
        <f t="shared" si="36"/>
        <v>240.3</v>
      </c>
      <c r="J202" s="10">
        <f t="shared" si="37"/>
        <v>319.65000000000003</v>
      </c>
      <c r="K202" s="10">
        <f t="shared" si="38"/>
        <v>-79.350000000000023</v>
      </c>
      <c r="L202" s="11">
        <f t="shared" si="39"/>
        <v>1</v>
      </c>
      <c r="M202" s="15">
        <f>(Sheet1!$C$3-B202)/Sheet1!$C$3</f>
        <v>0.80100000000000005</v>
      </c>
      <c r="N202" s="13">
        <f>L202*Sheet1!$E$3*M202</f>
        <v>7053.6060000000007</v>
      </c>
      <c r="O202" s="12">
        <f t="shared" si="40"/>
        <v>-8.8059999999995853</v>
      </c>
    </row>
    <row r="203" spans="1:15" x14ac:dyDescent="0.25">
      <c r="A203">
        <f t="shared" si="33"/>
        <v>1</v>
      </c>
      <c r="B203" s="1">
        <v>200</v>
      </c>
      <c r="C203" s="1">
        <f t="shared" si="34"/>
        <v>800</v>
      </c>
      <c r="D203" s="1">
        <f>IF(C203*Sheet1!$G$3&lt;=Sheet1!$B$3, 1, 0)</f>
        <v>1</v>
      </c>
      <c r="E203">
        <f>Sheet1!$B$3</f>
        <v>600</v>
      </c>
      <c r="F203">
        <f t="shared" si="35"/>
        <v>800</v>
      </c>
      <c r="G203" s="10">
        <f>F203*Sheet1!$F$3</f>
        <v>280</v>
      </c>
      <c r="H203" s="10">
        <f>F203*Sheet1!$G$3</f>
        <v>520</v>
      </c>
      <c r="I203" s="10">
        <f t="shared" si="36"/>
        <v>240</v>
      </c>
      <c r="J203" s="10">
        <f t="shared" si="37"/>
        <v>320</v>
      </c>
      <c r="K203" s="10">
        <f t="shared" si="38"/>
        <v>-80</v>
      </c>
      <c r="L203" s="11">
        <f t="shared" si="39"/>
        <v>1</v>
      </c>
      <c r="M203" s="15">
        <f>(Sheet1!$C$3-B203)/Sheet1!$C$3</f>
        <v>0.8</v>
      </c>
      <c r="N203" s="13">
        <f>L203*Sheet1!$E$3*M203</f>
        <v>7044.8</v>
      </c>
      <c r="O203" s="12">
        <f t="shared" si="40"/>
        <v>-8.8060000000004948</v>
      </c>
    </row>
    <row r="204" spans="1:15" x14ac:dyDescent="0.25">
      <c r="A204">
        <f t="shared" si="33"/>
        <v>1</v>
      </c>
      <c r="B204" s="1">
        <v>201</v>
      </c>
      <c r="C204" s="1">
        <f t="shared" si="34"/>
        <v>799</v>
      </c>
      <c r="D204" s="1">
        <f>IF(C204*Sheet1!$G$3&lt;=Sheet1!$B$3, 1, 0)</f>
        <v>1</v>
      </c>
      <c r="E204">
        <f>Sheet1!$B$3</f>
        <v>600</v>
      </c>
      <c r="F204">
        <f t="shared" si="35"/>
        <v>799</v>
      </c>
      <c r="G204" s="10">
        <f>F204*Sheet1!$F$3</f>
        <v>279.64999999999998</v>
      </c>
      <c r="H204" s="10">
        <f>F204*Sheet1!$G$3</f>
        <v>519.35</v>
      </c>
      <c r="I204" s="10">
        <f t="shared" si="36"/>
        <v>239.70000000000005</v>
      </c>
      <c r="J204" s="10">
        <f t="shared" si="37"/>
        <v>320.35000000000002</v>
      </c>
      <c r="K204" s="10">
        <f t="shared" si="38"/>
        <v>-80.649999999999977</v>
      </c>
      <c r="L204" s="11">
        <f t="shared" si="39"/>
        <v>1</v>
      </c>
      <c r="M204" s="15">
        <f>(Sheet1!$C$3-B204)/Sheet1!$C$3</f>
        <v>0.79900000000000004</v>
      </c>
      <c r="N204" s="13">
        <f>L204*Sheet1!$E$3*M204</f>
        <v>7035.9940000000006</v>
      </c>
      <c r="O204" s="12">
        <f t="shared" si="40"/>
        <v>-8.8059999999995853</v>
      </c>
    </row>
    <row r="205" spans="1:15" x14ac:dyDescent="0.25">
      <c r="A205">
        <f t="shared" si="33"/>
        <v>1</v>
      </c>
      <c r="B205" s="1">
        <v>202</v>
      </c>
      <c r="C205" s="1">
        <f t="shared" si="34"/>
        <v>798</v>
      </c>
      <c r="D205" s="1">
        <f>IF(C205*Sheet1!$G$3&lt;=Sheet1!$B$3, 1, 0)</f>
        <v>1</v>
      </c>
      <c r="E205">
        <f>Sheet1!$B$3</f>
        <v>600</v>
      </c>
      <c r="F205">
        <f t="shared" si="35"/>
        <v>798</v>
      </c>
      <c r="G205" s="10">
        <f>F205*Sheet1!$F$3</f>
        <v>279.29999999999995</v>
      </c>
      <c r="H205" s="10">
        <f>F205*Sheet1!$G$3</f>
        <v>518.70000000000005</v>
      </c>
      <c r="I205" s="10">
        <f t="shared" si="36"/>
        <v>239.40000000000009</v>
      </c>
      <c r="J205" s="10">
        <f t="shared" si="37"/>
        <v>320.70000000000005</v>
      </c>
      <c r="K205" s="10">
        <f t="shared" si="38"/>
        <v>-81.299999999999955</v>
      </c>
      <c r="L205" s="11">
        <f t="shared" si="39"/>
        <v>1</v>
      </c>
      <c r="M205" s="15">
        <f>(Sheet1!$C$3-B205)/Sheet1!$C$3</f>
        <v>0.79800000000000004</v>
      </c>
      <c r="N205" s="13">
        <f>L205*Sheet1!$E$3*M205</f>
        <v>7027.1880000000001</v>
      </c>
      <c r="O205" s="12">
        <f t="shared" si="40"/>
        <v>-8.8060000000004948</v>
      </c>
    </row>
    <row r="206" spans="1:15" x14ac:dyDescent="0.25">
      <c r="A206">
        <f t="shared" si="33"/>
        <v>1</v>
      </c>
      <c r="B206" s="1">
        <v>203</v>
      </c>
      <c r="C206" s="1">
        <f t="shared" si="34"/>
        <v>797</v>
      </c>
      <c r="D206" s="1">
        <f>IF(C206*Sheet1!$G$3&lt;=Sheet1!$B$3, 1, 0)</f>
        <v>1</v>
      </c>
      <c r="E206">
        <f>Sheet1!$B$3</f>
        <v>600</v>
      </c>
      <c r="F206">
        <f t="shared" si="35"/>
        <v>797</v>
      </c>
      <c r="G206" s="10">
        <f>F206*Sheet1!$F$3</f>
        <v>278.95</v>
      </c>
      <c r="H206" s="10">
        <f>F206*Sheet1!$G$3</f>
        <v>518.05000000000007</v>
      </c>
      <c r="I206" s="10">
        <f t="shared" si="36"/>
        <v>239.10000000000008</v>
      </c>
      <c r="J206" s="10">
        <f t="shared" si="37"/>
        <v>321.05</v>
      </c>
      <c r="K206" s="10">
        <f t="shared" si="38"/>
        <v>-81.949999999999932</v>
      </c>
      <c r="L206" s="11">
        <f t="shared" si="39"/>
        <v>1</v>
      </c>
      <c r="M206" s="15">
        <f>(Sheet1!$C$3-B206)/Sheet1!$C$3</f>
        <v>0.79700000000000004</v>
      </c>
      <c r="N206" s="13">
        <f>L206*Sheet1!$E$3*M206</f>
        <v>7018.3820000000005</v>
      </c>
      <c r="O206" s="12">
        <f t="shared" si="40"/>
        <v>-8.8059999999995853</v>
      </c>
    </row>
    <row r="207" spans="1:15" x14ac:dyDescent="0.25">
      <c r="A207">
        <f t="shared" si="33"/>
        <v>1</v>
      </c>
      <c r="B207" s="1">
        <v>204</v>
      </c>
      <c r="C207" s="1">
        <f t="shared" si="34"/>
        <v>796</v>
      </c>
      <c r="D207" s="1">
        <f>IF(C207*Sheet1!$G$3&lt;=Sheet1!$B$3, 1, 0)</f>
        <v>1</v>
      </c>
      <c r="E207">
        <f>Sheet1!$B$3</f>
        <v>600</v>
      </c>
      <c r="F207">
        <f t="shared" si="35"/>
        <v>796</v>
      </c>
      <c r="G207" s="10">
        <f>F207*Sheet1!$F$3</f>
        <v>278.59999999999997</v>
      </c>
      <c r="H207" s="10">
        <f>F207*Sheet1!$G$3</f>
        <v>517.4</v>
      </c>
      <c r="I207" s="10">
        <f t="shared" si="36"/>
        <v>238.8</v>
      </c>
      <c r="J207" s="10">
        <f t="shared" si="37"/>
        <v>321.40000000000003</v>
      </c>
      <c r="K207" s="10">
        <f t="shared" si="38"/>
        <v>-82.600000000000023</v>
      </c>
      <c r="L207" s="11">
        <f t="shared" si="39"/>
        <v>1</v>
      </c>
      <c r="M207" s="15">
        <f>(Sheet1!$C$3-B207)/Sheet1!$C$3</f>
        <v>0.79600000000000004</v>
      </c>
      <c r="N207" s="13">
        <f>L207*Sheet1!$E$3*M207</f>
        <v>7009.576</v>
      </c>
      <c r="O207" s="12">
        <f t="shared" si="40"/>
        <v>-8.8060000000004948</v>
      </c>
    </row>
    <row r="208" spans="1:15" x14ac:dyDescent="0.25">
      <c r="A208">
        <f t="shared" si="33"/>
        <v>1</v>
      </c>
      <c r="B208" s="1">
        <v>205</v>
      </c>
      <c r="C208" s="1">
        <f t="shared" si="34"/>
        <v>795</v>
      </c>
      <c r="D208" s="1">
        <f>IF(C208*Sheet1!$G$3&lt;=Sheet1!$B$3, 1, 0)</f>
        <v>1</v>
      </c>
      <c r="E208">
        <f>Sheet1!$B$3</f>
        <v>600</v>
      </c>
      <c r="F208">
        <f t="shared" si="35"/>
        <v>795</v>
      </c>
      <c r="G208" s="10">
        <f>F208*Sheet1!$F$3</f>
        <v>278.25</v>
      </c>
      <c r="H208" s="10">
        <f>F208*Sheet1!$G$3</f>
        <v>516.75</v>
      </c>
      <c r="I208" s="10">
        <f t="shared" si="36"/>
        <v>238.5</v>
      </c>
      <c r="J208" s="10">
        <f t="shared" si="37"/>
        <v>321.75</v>
      </c>
      <c r="K208" s="10">
        <f t="shared" si="38"/>
        <v>-83.25</v>
      </c>
      <c r="L208" s="11">
        <f t="shared" si="39"/>
        <v>1</v>
      </c>
      <c r="M208" s="15">
        <f>(Sheet1!$C$3-B208)/Sheet1!$C$3</f>
        <v>0.79500000000000004</v>
      </c>
      <c r="N208" s="13">
        <f>L208*Sheet1!$E$3*M208</f>
        <v>7000.77</v>
      </c>
      <c r="O208" s="12">
        <f t="shared" si="40"/>
        <v>-8.8059999999995853</v>
      </c>
    </row>
    <row r="209" spans="1:15" x14ac:dyDescent="0.25">
      <c r="A209">
        <f t="shared" si="33"/>
        <v>1</v>
      </c>
      <c r="B209" s="1">
        <v>206</v>
      </c>
      <c r="C209" s="1">
        <f t="shared" si="34"/>
        <v>794</v>
      </c>
      <c r="D209" s="1">
        <f>IF(C209*Sheet1!$G$3&lt;=Sheet1!$B$3, 1, 0)</f>
        <v>1</v>
      </c>
      <c r="E209">
        <f>Sheet1!$B$3</f>
        <v>600</v>
      </c>
      <c r="F209">
        <f t="shared" si="35"/>
        <v>794</v>
      </c>
      <c r="G209" s="10">
        <f>F209*Sheet1!$F$3</f>
        <v>277.89999999999998</v>
      </c>
      <c r="H209" s="10">
        <f>F209*Sheet1!$G$3</f>
        <v>516.1</v>
      </c>
      <c r="I209" s="10">
        <f t="shared" si="36"/>
        <v>238.20000000000005</v>
      </c>
      <c r="J209" s="10">
        <f t="shared" si="37"/>
        <v>322.10000000000002</v>
      </c>
      <c r="K209" s="10">
        <f t="shared" si="38"/>
        <v>-83.899999999999977</v>
      </c>
      <c r="L209" s="11">
        <f t="shared" si="39"/>
        <v>1</v>
      </c>
      <c r="M209" s="15">
        <f>(Sheet1!$C$3-B209)/Sheet1!$C$3</f>
        <v>0.79400000000000004</v>
      </c>
      <c r="N209" s="13">
        <f>L209*Sheet1!$E$3*M209</f>
        <v>6991.9639999999999</v>
      </c>
      <c r="O209" s="12">
        <f t="shared" si="40"/>
        <v>-8.8060000000004948</v>
      </c>
    </row>
    <row r="210" spans="1:15" x14ac:dyDescent="0.25">
      <c r="A210">
        <f t="shared" si="33"/>
        <v>1</v>
      </c>
      <c r="B210" s="1">
        <v>207</v>
      </c>
      <c r="C210" s="1">
        <f t="shared" si="34"/>
        <v>793</v>
      </c>
      <c r="D210" s="1">
        <f>IF(C210*Sheet1!$G$3&lt;=Sheet1!$B$3, 1, 0)</f>
        <v>1</v>
      </c>
      <c r="E210">
        <f>Sheet1!$B$3</f>
        <v>600</v>
      </c>
      <c r="F210">
        <f t="shared" si="35"/>
        <v>793</v>
      </c>
      <c r="G210" s="10">
        <f>F210*Sheet1!$F$3</f>
        <v>277.54999999999995</v>
      </c>
      <c r="H210" s="10">
        <f>F210*Sheet1!$G$3</f>
        <v>515.45000000000005</v>
      </c>
      <c r="I210" s="10">
        <f t="shared" si="36"/>
        <v>237.90000000000009</v>
      </c>
      <c r="J210" s="10">
        <f t="shared" si="37"/>
        <v>322.45000000000005</v>
      </c>
      <c r="K210" s="10">
        <f t="shared" si="38"/>
        <v>-84.549999999999955</v>
      </c>
      <c r="L210" s="11">
        <f t="shared" si="39"/>
        <v>1</v>
      </c>
      <c r="M210" s="15">
        <f>(Sheet1!$C$3-B210)/Sheet1!$C$3</f>
        <v>0.79300000000000004</v>
      </c>
      <c r="N210" s="13">
        <f>L210*Sheet1!$E$3*M210</f>
        <v>6983.1580000000004</v>
      </c>
      <c r="O210" s="12">
        <f t="shared" si="40"/>
        <v>-8.8059999999995853</v>
      </c>
    </row>
    <row r="211" spans="1:15" x14ac:dyDescent="0.25">
      <c r="A211">
        <f t="shared" si="33"/>
        <v>1</v>
      </c>
      <c r="B211" s="1">
        <v>208</v>
      </c>
      <c r="C211" s="1">
        <f t="shared" si="34"/>
        <v>792</v>
      </c>
      <c r="D211" s="1">
        <f>IF(C211*Sheet1!$G$3&lt;=Sheet1!$B$3, 1, 0)</f>
        <v>1</v>
      </c>
      <c r="E211">
        <f>Sheet1!$B$3</f>
        <v>600</v>
      </c>
      <c r="F211">
        <f t="shared" si="35"/>
        <v>792</v>
      </c>
      <c r="G211" s="10">
        <f>F211*Sheet1!$F$3</f>
        <v>277.2</v>
      </c>
      <c r="H211" s="10">
        <f>F211*Sheet1!$G$3</f>
        <v>514.80000000000007</v>
      </c>
      <c r="I211" s="10">
        <f t="shared" si="36"/>
        <v>237.60000000000008</v>
      </c>
      <c r="J211" s="10">
        <f t="shared" si="37"/>
        <v>322.8</v>
      </c>
      <c r="K211" s="10">
        <f t="shared" si="38"/>
        <v>-85.199999999999932</v>
      </c>
      <c r="L211" s="11">
        <f t="shared" si="39"/>
        <v>1</v>
      </c>
      <c r="M211" s="15">
        <f>(Sheet1!$C$3-B211)/Sheet1!$C$3</f>
        <v>0.79200000000000004</v>
      </c>
      <c r="N211" s="13">
        <f>L211*Sheet1!$E$3*M211</f>
        <v>6974.3520000000008</v>
      </c>
      <c r="O211" s="12">
        <f t="shared" si="40"/>
        <v>-8.8059999999995853</v>
      </c>
    </row>
    <row r="212" spans="1:15" x14ac:dyDescent="0.25">
      <c r="A212">
        <f t="shared" si="33"/>
        <v>1</v>
      </c>
      <c r="B212" s="1">
        <v>209</v>
      </c>
      <c r="C212" s="1">
        <f t="shared" si="34"/>
        <v>791</v>
      </c>
      <c r="D212" s="1">
        <f>IF(C212*Sheet1!$G$3&lt;=Sheet1!$B$3, 1, 0)</f>
        <v>1</v>
      </c>
      <c r="E212">
        <f>Sheet1!$B$3</f>
        <v>600</v>
      </c>
      <c r="F212">
        <f t="shared" si="35"/>
        <v>791</v>
      </c>
      <c r="G212" s="10">
        <f>F212*Sheet1!$F$3</f>
        <v>276.84999999999997</v>
      </c>
      <c r="H212" s="10">
        <f>F212*Sheet1!$G$3</f>
        <v>514.15</v>
      </c>
      <c r="I212" s="10">
        <f t="shared" si="36"/>
        <v>237.3</v>
      </c>
      <c r="J212" s="10">
        <f t="shared" si="37"/>
        <v>323.15000000000003</v>
      </c>
      <c r="K212" s="10">
        <f t="shared" si="38"/>
        <v>-85.850000000000023</v>
      </c>
      <c r="L212" s="11">
        <f t="shared" si="39"/>
        <v>1</v>
      </c>
      <c r="M212" s="15">
        <f>(Sheet1!$C$3-B212)/Sheet1!$C$3</f>
        <v>0.79100000000000004</v>
      </c>
      <c r="N212" s="13">
        <f>L212*Sheet1!$E$3*M212</f>
        <v>6965.5460000000003</v>
      </c>
      <c r="O212" s="12">
        <f t="shared" si="40"/>
        <v>-8.8060000000004948</v>
      </c>
    </row>
    <row r="213" spans="1:15" x14ac:dyDescent="0.25">
      <c r="A213">
        <f t="shared" si="33"/>
        <v>1</v>
      </c>
      <c r="B213" s="1">
        <v>210</v>
      </c>
      <c r="C213" s="1">
        <f t="shared" si="34"/>
        <v>790</v>
      </c>
      <c r="D213" s="1">
        <f>IF(C213*Sheet1!$G$3&lt;=Sheet1!$B$3, 1, 0)</f>
        <v>1</v>
      </c>
      <c r="E213">
        <f>Sheet1!$B$3</f>
        <v>600</v>
      </c>
      <c r="F213">
        <f t="shared" si="35"/>
        <v>790</v>
      </c>
      <c r="G213" s="10">
        <f>F213*Sheet1!$F$3</f>
        <v>276.5</v>
      </c>
      <c r="H213" s="10">
        <f>F213*Sheet1!$G$3</f>
        <v>513.5</v>
      </c>
      <c r="I213" s="10">
        <f t="shared" si="36"/>
        <v>237</v>
      </c>
      <c r="J213" s="10">
        <f t="shared" si="37"/>
        <v>323.5</v>
      </c>
      <c r="K213" s="10">
        <f t="shared" si="38"/>
        <v>-86.5</v>
      </c>
      <c r="L213" s="11">
        <f t="shared" si="39"/>
        <v>1</v>
      </c>
      <c r="M213" s="15">
        <f>(Sheet1!$C$3-B213)/Sheet1!$C$3</f>
        <v>0.79</v>
      </c>
      <c r="N213" s="13">
        <f>L213*Sheet1!$E$3*M213</f>
        <v>6956.7400000000007</v>
      </c>
      <c r="O213" s="12">
        <f t="shared" si="40"/>
        <v>-8.8059999999995853</v>
      </c>
    </row>
    <row r="214" spans="1:15" x14ac:dyDescent="0.25">
      <c r="A214">
        <f t="shared" si="33"/>
        <v>1</v>
      </c>
      <c r="B214" s="1">
        <v>211</v>
      </c>
      <c r="C214" s="1">
        <f t="shared" si="34"/>
        <v>789</v>
      </c>
      <c r="D214" s="1">
        <f>IF(C214*Sheet1!$G$3&lt;=Sheet1!$B$3, 1, 0)</f>
        <v>1</v>
      </c>
      <c r="E214">
        <f>Sheet1!$B$3</f>
        <v>600</v>
      </c>
      <c r="F214">
        <f t="shared" si="35"/>
        <v>789</v>
      </c>
      <c r="G214" s="10">
        <f>F214*Sheet1!$F$3</f>
        <v>276.14999999999998</v>
      </c>
      <c r="H214" s="10">
        <f>F214*Sheet1!$G$3</f>
        <v>512.85</v>
      </c>
      <c r="I214" s="10">
        <f t="shared" si="36"/>
        <v>236.70000000000005</v>
      </c>
      <c r="J214" s="10">
        <f t="shared" si="37"/>
        <v>323.85000000000002</v>
      </c>
      <c r="K214" s="10">
        <f t="shared" si="38"/>
        <v>-87.149999999999977</v>
      </c>
      <c r="L214" s="11">
        <f t="shared" si="39"/>
        <v>1</v>
      </c>
      <c r="M214" s="15">
        <f>(Sheet1!$C$3-B214)/Sheet1!$C$3</f>
        <v>0.78900000000000003</v>
      </c>
      <c r="N214" s="13">
        <f>L214*Sheet1!$E$3*M214</f>
        <v>6947.9340000000002</v>
      </c>
      <c r="O214" s="12">
        <f t="shared" si="40"/>
        <v>-8.8060000000004948</v>
      </c>
    </row>
    <row r="215" spans="1:15" x14ac:dyDescent="0.25">
      <c r="A215">
        <f t="shared" si="33"/>
        <v>1</v>
      </c>
      <c r="B215" s="1">
        <v>212</v>
      </c>
      <c r="C215" s="1">
        <f t="shared" si="34"/>
        <v>788</v>
      </c>
      <c r="D215" s="1">
        <f>IF(C215*Sheet1!$G$3&lt;=Sheet1!$B$3, 1, 0)</f>
        <v>1</v>
      </c>
      <c r="E215">
        <f>Sheet1!$B$3</f>
        <v>600</v>
      </c>
      <c r="F215">
        <f t="shared" si="35"/>
        <v>788</v>
      </c>
      <c r="G215" s="10">
        <f>F215*Sheet1!$F$3</f>
        <v>275.79999999999995</v>
      </c>
      <c r="H215" s="10">
        <f>F215*Sheet1!$G$3</f>
        <v>512.20000000000005</v>
      </c>
      <c r="I215" s="10">
        <f t="shared" si="36"/>
        <v>236.40000000000009</v>
      </c>
      <c r="J215" s="10">
        <f t="shared" si="37"/>
        <v>324.20000000000005</v>
      </c>
      <c r="K215" s="10">
        <f t="shared" si="38"/>
        <v>-87.799999999999955</v>
      </c>
      <c r="L215" s="11">
        <f t="shared" si="39"/>
        <v>1</v>
      </c>
      <c r="M215" s="15">
        <f>(Sheet1!$C$3-B215)/Sheet1!$C$3</f>
        <v>0.78800000000000003</v>
      </c>
      <c r="N215" s="13">
        <f>L215*Sheet1!$E$3*M215</f>
        <v>6939.1280000000006</v>
      </c>
      <c r="O215" s="12">
        <f t="shared" si="40"/>
        <v>-8.8059999999995853</v>
      </c>
    </row>
    <row r="216" spans="1:15" x14ac:dyDescent="0.25">
      <c r="A216">
        <f t="shared" si="33"/>
        <v>1</v>
      </c>
      <c r="B216" s="1">
        <v>213</v>
      </c>
      <c r="C216" s="1">
        <f t="shared" si="34"/>
        <v>787</v>
      </c>
      <c r="D216" s="1">
        <f>IF(C216*Sheet1!$G$3&lt;=Sheet1!$B$3, 1, 0)</f>
        <v>1</v>
      </c>
      <c r="E216">
        <f>Sheet1!$B$3</f>
        <v>600</v>
      </c>
      <c r="F216">
        <f t="shared" si="35"/>
        <v>787</v>
      </c>
      <c r="G216" s="10">
        <f>F216*Sheet1!$F$3</f>
        <v>275.45</v>
      </c>
      <c r="H216" s="10">
        <f>F216*Sheet1!$G$3</f>
        <v>511.55</v>
      </c>
      <c r="I216" s="10">
        <f t="shared" si="36"/>
        <v>236.10000000000002</v>
      </c>
      <c r="J216" s="10">
        <f t="shared" si="37"/>
        <v>324.55</v>
      </c>
      <c r="K216" s="10">
        <f t="shared" si="38"/>
        <v>-88.449999999999989</v>
      </c>
      <c r="L216" s="11">
        <f t="shared" si="39"/>
        <v>1</v>
      </c>
      <c r="M216" s="15">
        <f>(Sheet1!$C$3-B216)/Sheet1!$C$3</f>
        <v>0.78700000000000003</v>
      </c>
      <c r="N216" s="13">
        <f>L216*Sheet1!$E$3*M216</f>
        <v>6930.3220000000001</v>
      </c>
      <c r="O216" s="12">
        <f t="shared" si="40"/>
        <v>-8.8060000000004948</v>
      </c>
    </row>
    <row r="217" spans="1:15" x14ac:dyDescent="0.25">
      <c r="A217">
        <f t="shared" si="33"/>
        <v>1</v>
      </c>
      <c r="B217" s="1">
        <v>214</v>
      </c>
      <c r="C217" s="1">
        <f t="shared" si="34"/>
        <v>786</v>
      </c>
      <c r="D217" s="1">
        <f>IF(C217*Sheet1!$G$3&lt;=Sheet1!$B$3, 1, 0)</f>
        <v>1</v>
      </c>
      <c r="E217">
        <f>Sheet1!$B$3</f>
        <v>600</v>
      </c>
      <c r="F217">
        <f t="shared" si="35"/>
        <v>786</v>
      </c>
      <c r="G217" s="10">
        <f>F217*Sheet1!$F$3</f>
        <v>275.09999999999997</v>
      </c>
      <c r="H217" s="10">
        <f>F217*Sheet1!$G$3</f>
        <v>510.90000000000003</v>
      </c>
      <c r="I217" s="10">
        <f t="shared" si="36"/>
        <v>235.80000000000007</v>
      </c>
      <c r="J217" s="10">
        <f t="shared" si="37"/>
        <v>324.90000000000003</v>
      </c>
      <c r="K217" s="10">
        <f t="shared" si="38"/>
        <v>-89.099999999999966</v>
      </c>
      <c r="L217" s="11">
        <f t="shared" si="39"/>
        <v>1</v>
      </c>
      <c r="M217" s="15">
        <f>(Sheet1!$C$3-B217)/Sheet1!$C$3</f>
        <v>0.78600000000000003</v>
      </c>
      <c r="N217" s="13">
        <f>L217*Sheet1!$E$3*M217</f>
        <v>6921.5160000000005</v>
      </c>
      <c r="O217" s="12">
        <f t="shared" si="40"/>
        <v>-8.8059999999995853</v>
      </c>
    </row>
    <row r="218" spans="1:15" x14ac:dyDescent="0.25">
      <c r="A218">
        <f t="shared" si="33"/>
        <v>1</v>
      </c>
      <c r="B218" s="1">
        <v>215</v>
      </c>
      <c r="C218" s="1">
        <f t="shared" si="34"/>
        <v>785</v>
      </c>
      <c r="D218" s="1">
        <f>IF(C218*Sheet1!$G$3&lt;=Sheet1!$B$3, 1, 0)</f>
        <v>1</v>
      </c>
      <c r="E218">
        <f>Sheet1!$B$3</f>
        <v>600</v>
      </c>
      <c r="F218">
        <f t="shared" si="35"/>
        <v>785</v>
      </c>
      <c r="G218" s="10">
        <f>F218*Sheet1!$F$3</f>
        <v>274.75</v>
      </c>
      <c r="H218" s="10">
        <f>F218*Sheet1!$G$3</f>
        <v>510.25</v>
      </c>
      <c r="I218" s="10">
        <f t="shared" si="36"/>
        <v>235.5</v>
      </c>
      <c r="J218" s="10">
        <f t="shared" si="37"/>
        <v>325.25</v>
      </c>
      <c r="K218" s="10">
        <f t="shared" si="38"/>
        <v>-89.75</v>
      </c>
      <c r="L218" s="11">
        <f t="shared" si="39"/>
        <v>1</v>
      </c>
      <c r="M218" s="15">
        <f>(Sheet1!$C$3-B218)/Sheet1!$C$3</f>
        <v>0.78500000000000003</v>
      </c>
      <c r="N218" s="13">
        <f>L218*Sheet1!$E$3*M218</f>
        <v>6912.71</v>
      </c>
      <c r="O218" s="12">
        <f t="shared" si="40"/>
        <v>-8.8060000000004948</v>
      </c>
    </row>
  </sheetData>
  <conditionalFormatting sqref="D3:D2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8052CC222B2D44B56F68B1DE4E511C" ma:contentTypeVersion="16" ma:contentTypeDescription="Create a new document." ma:contentTypeScope="" ma:versionID="62c836e651aa5803279b5841dffd0639">
  <xsd:schema xmlns:xsd="http://www.w3.org/2001/XMLSchema" xmlns:xs="http://www.w3.org/2001/XMLSchema" xmlns:p="http://schemas.microsoft.com/office/2006/metadata/properties" xmlns:ns1="http://schemas.microsoft.com/sharepoint/v3" xmlns:ns2="663f3f67-3798-47e6-bf8e-655da91c8724" xmlns:ns3="d2debbc2-b574-499b-bd69-77b06b27278a" targetNamespace="http://schemas.microsoft.com/office/2006/metadata/properties" ma:root="true" ma:fieldsID="04632a57e15ebfb3defa2453b67ed0ce" ns1:_="" ns2:_="" ns3:_="">
    <xsd:import namespace="http://schemas.microsoft.com/sharepoint/v3"/>
    <xsd:import namespace="663f3f67-3798-47e6-bf8e-655da91c8724"/>
    <xsd:import namespace="d2debbc2-b574-499b-bd69-77b06b2727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f3f67-3798-47e6-bf8e-655da91c87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ebbc2-b574-499b-bd69-77b06b27278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63f3f67-3798-47e6-bf8e-655da91c87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15B9DA-4121-4DB6-B4B4-8A388CE5742B}"/>
</file>

<file path=customXml/itemProps2.xml><?xml version="1.0" encoding="utf-8"?>
<ds:datastoreItem xmlns:ds="http://schemas.openxmlformats.org/officeDocument/2006/customXml" ds:itemID="{AA8CA7C3-68AC-4D45-8F62-7B86A04CAEFF}"/>
</file>

<file path=customXml/itemProps3.xml><?xml version="1.0" encoding="utf-8"?>
<ds:datastoreItem xmlns:ds="http://schemas.openxmlformats.org/officeDocument/2006/customXml" ds:itemID="{E846327E-07D6-4DF8-8058-924CB828A47C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Hospitals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BOORER, James (PATHFIELDS MEDICAL GROUP)</dc:creator>
  <cp:lastModifiedBy>BOORER, James (PATHFIELDS MEDICAL GROUP)</cp:lastModifiedBy>
  <dcterms:created xsi:type="dcterms:W3CDTF">2024-03-09T16:55:53Z</dcterms:created>
  <dcterms:modified xsi:type="dcterms:W3CDTF">2025-06-04T00:13:30Z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0x010100828052CC222B2D44B56F68B1DE4E511C</vt:lpwstr>
  </property>
</Properties>
</file>